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kscc.sharepoint.com/sites/PGSPlanningEnvironmentPE/Shared Documents/Planing Policy and Compliance/Monitoring/AMR/"/>
    </mc:Choice>
  </mc:AlternateContent>
  <workbookProtection workbookAlgorithmName="SHA-512" workbookHashValue="SM+KQAYvOJCNNtKCJeBGImE0/fNR8lXDDf0hstVP+I2NvgsxrF+13YAcezeiA+qSiaIBMa2KnEr00nJyq1UwfA==" workbookSaltValue="ynem07BIJD0J/m7b5Us/eQ==" workbookSpinCount="100000" lockStructure="1"/>
  <bookViews>
    <workbookView xWindow="480" yWindow="45" windowWidth="31635" windowHeight="11070"/>
  </bookViews>
  <sheets>
    <sheet name="North &amp; Central Areas" sheetId="1" r:id="rId1"/>
    <sheet name="East Area" sheetId="2" r:id="rId2"/>
    <sheet name="South Area" sheetId="3" r:id="rId3"/>
    <sheet name="West Area" sheetId="4" r:id="rId4"/>
  </sheets>
  <definedNames>
    <definedName name="_xlnm.Print_Area" localSheetId="0">'North &amp; Central Areas'!$A$3:$T$41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3" l="1"/>
  <c r="K10" i="3"/>
  <c r="O10" i="3" s="1"/>
  <c r="K9" i="3"/>
  <c r="O9" i="3" s="1"/>
  <c r="K8" i="3"/>
  <c r="O8" i="3" s="1"/>
  <c r="K7" i="3"/>
  <c r="O7" i="3" s="1"/>
  <c r="K6" i="3"/>
  <c r="O6" i="3" s="1"/>
  <c r="K5" i="3"/>
  <c r="O5" i="3" s="1"/>
  <c r="K19" i="3"/>
  <c r="O19" i="3" s="1"/>
  <c r="K18" i="3"/>
  <c r="O18" i="3" s="1"/>
  <c r="K17" i="3"/>
  <c r="O17" i="3" s="1"/>
  <c r="K16" i="3"/>
  <c r="O16" i="3" s="1"/>
  <c r="K15" i="3"/>
  <c r="O15" i="3" s="1"/>
  <c r="K14" i="3"/>
  <c r="O14" i="3" s="1"/>
  <c r="K13" i="3"/>
  <c r="O13" i="3" s="1"/>
  <c r="K9" i="2"/>
  <c r="K8" i="2"/>
  <c r="K7" i="2"/>
  <c r="K6" i="2"/>
  <c r="O6" i="2" s="1"/>
  <c r="K5" i="2"/>
  <c r="O5" i="2" s="1"/>
  <c r="K16" i="2"/>
  <c r="K15" i="2"/>
  <c r="K14" i="2"/>
  <c r="K13" i="2"/>
  <c r="O13" i="2" s="1"/>
  <c r="K12" i="2"/>
  <c r="O9" i="2"/>
  <c r="O8" i="2"/>
  <c r="O7" i="2"/>
  <c r="O16" i="2"/>
  <c r="O15" i="2"/>
  <c r="O14" i="2"/>
  <c r="O12" i="2"/>
  <c r="K38" i="1"/>
  <c r="O38" i="1" s="1"/>
  <c r="K37" i="1"/>
  <c r="O37" i="1" s="1"/>
  <c r="K36" i="1"/>
  <c r="O36" i="1" s="1"/>
  <c r="K35" i="1"/>
  <c r="O35" i="1" s="1"/>
  <c r="K34" i="1"/>
  <c r="O34" i="1" s="1"/>
  <c r="K33" i="1"/>
  <c r="K10" i="1"/>
  <c r="O10" i="1" s="1"/>
  <c r="K9" i="1"/>
  <c r="O9" i="1" s="1"/>
  <c r="K8" i="1"/>
  <c r="O8" i="1" s="1"/>
  <c r="K7" i="1"/>
  <c r="O7" i="1" s="1"/>
  <c r="K6" i="1"/>
  <c r="O6" i="1" s="1"/>
  <c r="K5" i="1"/>
  <c r="K19" i="1"/>
  <c r="O19" i="1" s="1"/>
  <c r="K18" i="1"/>
  <c r="O18" i="1" s="1"/>
  <c r="K17" i="1"/>
  <c r="O17" i="1" s="1"/>
  <c r="K16" i="1"/>
  <c r="O16" i="1" s="1"/>
  <c r="K15" i="1"/>
  <c r="O15" i="1" s="1"/>
  <c r="K14" i="1"/>
  <c r="O28" i="3"/>
  <c r="K23" i="3"/>
  <c r="O23" i="3" s="1"/>
  <c r="K24" i="3"/>
  <c r="O24" i="3" s="1"/>
  <c r="K25" i="3"/>
  <c r="O25" i="3" s="1"/>
  <c r="K26" i="3"/>
  <c r="O26" i="3" s="1"/>
  <c r="K27" i="3"/>
  <c r="O27" i="3" s="1"/>
  <c r="K22" i="3"/>
  <c r="O22" i="3" s="1"/>
  <c r="K20" i="2"/>
  <c r="O20" i="2" s="1"/>
  <c r="K21" i="2"/>
  <c r="O21" i="2" s="1"/>
  <c r="K22" i="2"/>
  <c r="O22" i="2" s="1"/>
  <c r="K23" i="2"/>
  <c r="O23" i="2" s="1"/>
  <c r="K19" i="2"/>
  <c r="O19" i="2" s="1"/>
  <c r="K23" i="1"/>
  <c r="K20" i="1" l="1"/>
  <c r="O20" i="1" s="1"/>
  <c r="O14" i="1"/>
  <c r="K11" i="1"/>
  <c r="O11" i="1" s="1"/>
  <c r="O5" i="1"/>
  <c r="K39" i="1"/>
  <c r="O39" i="1" s="1"/>
  <c r="O33" i="1"/>
  <c r="O23" i="1"/>
  <c r="K24" i="1" l="1"/>
  <c r="K25" i="1"/>
  <c r="O25" i="1" s="1"/>
  <c r="K26" i="1"/>
  <c r="O26" i="1" s="1"/>
  <c r="K27" i="1"/>
  <c r="O27" i="1" s="1"/>
  <c r="K28" i="1"/>
  <c r="O28" i="1" s="1"/>
  <c r="O24" i="1" l="1"/>
  <c r="K29" i="1"/>
  <c r="O29" i="1" s="1"/>
</calcChain>
</file>

<file path=xl/sharedStrings.xml><?xml version="1.0" encoding="utf-8"?>
<sst xmlns="http://schemas.openxmlformats.org/spreadsheetml/2006/main" count="300" uniqueCount="55">
  <si>
    <t>2020-2021</t>
  </si>
  <si>
    <t>EMPLOYMENT FLOORSPACE SUMMARY</t>
  </si>
  <si>
    <r>
      <t>GAINS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</si>
  <si>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A1</t>
  </si>
  <si>
    <t>A2</t>
  </si>
  <si>
    <t>A3</t>
  </si>
  <si>
    <t>A4</t>
  </si>
  <si>
    <t>A5</t>
  </si>
  <si>
    <t>B1</t>
  </si>
  <si>
    <t>B1a</t>
  </si>
  <si>
    <t>B1b</t>
  </si>
  <si>
    <t>B1c</t>
  </si>
  <si>
    <t>Total B1 Use</t>
  </si>
  <si>
    <t>B2</t>
  </si>
  <si>
    <t>B8</t>
  </si>
  <si>
    <t>B1/B2/B8</t>
  </si>
  <si>
    <t>Total B Use</t>
  </si>
  <si>
    <t>C1</t>
  </si>
  <si>
    <t>C2</t>
  </si>
  <si>
    <t>D1</t>
  </si>
  <si>
    <t>D2</t>
  </si>
  <si>
    <t>Other</t>
  </si>
  <si>
    <t>AYLESBURY</t>
  </si>
  <si>
    <t>BUCKINGHAM</t>
  </si>
  <si>
    <t>HADDENHAM</t>
  </si>
  <si>
    <t>WENDOVER</t>
  </si>
  <si>
    <t>WINSLOW</t>
  </si>
  <si>
    <t>REMAINING RURAL AREAS</t>
  </si>
  <si>
    <t>AYLESBURY VALE TOTAL</t>
  </si>
  <si>
    <r>
      <t>LOSSES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</si>
  <si>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 </t>
  </si>
  <si>
    <r>
      <t>NET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</si>
  <si>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NET COMMITMENTS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</si>
  <si>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</t>
  </si>
  <si>
    <t>F1</t>
  </si>
  <si>
    <t>F2</t>
  </si>
  <si>
    <t>Note: Commitments. Care should be taken interpreting data above as multiple planning permissions may be valid for the same site.</t>
  </si>
  <si>
    <t>AYLESBURY VALE COU/PD OFFICE LOSSES</t>
  </si>
  <si>
    <t>Permitted</t>
  </si>
  <si>
    <t>Commitments</t>
  </si>
  <si>
    <r>
      <t>No. of COUOR applications / Loss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</si>
  <si>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No.</t>
  </si>
  <si>
    <r>
      <t>Loss m</t>
    </r>
    <r>
      <rPr>
        <b/>
        <vertAlign val="superscript"/>
        <sz val="11"/>
        <rFont val="Calibri"/>
        <family val="2"/>
        <scheme val="minor"/>
      </rPr>
      <t>2</t>
    </r>
  </si>
  <si>
    <t>CHESHAM</t>
  </si>
  <si>
    <t>AMERSHAM</t>
  </si>
  <si>
    <t>PENN</t>
  </si>
  <si>
    <t>GREAT MISSENDEN</t>
  </si>
  <si>
    <t>TOTAL</t>
  </si>
  <si>
    <t>BEACONSFIELD</t>
  </si>
  <si>
    <t>FARNHAM ROYAL</t>
  </si>
  <si>
    <t>BURNHAM</t>
  </si>
  <si>
    <t>IVER</t>
  </si>
  <si>
    <t>GERRARDS CROSS</t>
  </si>
  <si>
    <t>DENHAM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</si>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</sst>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indent="5"/>
    </xf>
    <xf numFmtId="0" fontId="3" fillId="2" borderId="0" xfId="0" applyFont="1" applyFill="1"/>
    <xf numFmtId="0" fontId="0" fillId="2" borderId="0" xfId="0" applyFill="1"/>
    <xf numFmtId="3" fontId="0" fillId="0" borderId="0" xfId="0" applyNumberFormat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3" fontId="0" fillId="3" borderId="1" xfId="0" applyNumberFormat="1" applyFill="1" applyBorder="1"/>
    <xf numFmtId="3" fontId="4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6" xfId="0" applyFont="1" applyBorder="1"/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workbookViewId="0"/>
  </sheetViews>
  <sheetFormatPr defaultRowHeight="15" x14ac:dyDescent="0.25"/>
  <cols>
    <col min="1" max="1" width="40.28515625" customWidth="1"/>
    <col min="11" max="11" width="11.140625" customWidth="1"/>
    <col min="15" max="15" width="10.42578125" customWidth="1"/>
  </cols>
  <sheetData>
    <row r="1" spans="1:23" ht="26.25" x14ac:dyDescent="0.4">
      <c r="A1" s="2" t="s">
        <v>0</v>
      </c>
      <c r="B1" s="3"/>
      <c r="C1" s="3"/>
      <c r="D1" s="3"/>
    </row>
    <row r="2" spans="1:23" ht="26.25" x14ac:dyDescent="0.4">
      <c r="A2" s="2" t="s">
        <v>1</v>
      </c>
      <c r="B2" s="3"/>
      <c r="C2" s="3"/>
      <c r="D2" s="3"/>
    </row>
    <row r="4" spans="1:23" ht="17.25" x14ac:dyDescent="0.25">
      <c r="A4" s="5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</row>
    <row r="5" spans="1:23" x14ac:dyDescent="0.25">
      <c r="A5" s="6" t="s">
        <v>22</v>
      </c>
      <c r="B5" s="7">
        <v>8770</v>
      </c>
      <c r="C5" s="7">
        <v>132</v>
      </c>
      <c r="D5" s="7">
        <v>1218</v>
      </c>
      <c r="E5" s="7">
        <v>414</v>
      </c>
      <c r="F5" s="7">
        <v>200</v>
      </c>
      <c r="G5" s="7">
        <v>160</v>
      </c>
      <c r="H5" s="7">
        <v>937</v>
      </c>
      <c r="I5" s="7">
        <v>0</v>
      </c>
      <c r="J5" s="7">
        <v>2898</v>
      </c>
      <c r="K5" s="7">
        <f>SUM(G5:J5)</f>
        <v>3995</v>
      </c>
      <c r="L5" s="7">
        <v>0</v>
      </c>
      <c r="M5" s="7">
        <v>238</v>
      </c>
      <c r="N5" s="7">
        <v>430</v>
      </c>
      <c r="O5" s="7">
        <f>N5+M5+L5+K5</f>
        <v>4663</v>
      </c>
      <c r="P5" s="7">
        <v>0</v>
      </c>
      <c r="Q5" s="7">
        <v>0</v>
      </c>
      <c r="R5" s="7">
        <v>1237</v>
      </c>
      <c r="S5" s="7">
        <v>3834</v>
      </c>
      <c r="T5" s="7">
        <v>291</v>
      </c>
    </row>
    <row r="6" spans="1:23" x14ac:dyDescent="0.25">
      <c r="A6" s="8" t="s">
        <v>23</v>
      </c>
      <c r="B6" s="7">
        <v>141</v>
      </c>
      <c r="C6" s="7">
        <v>0</v>
      </c>
      <c r="D6" s="7">
        <v>0</v>
      </c>
      <c r="E6" s="7">
        <v>0</v>
      </c>
      <c r="F6" s="7">
        <v>0</v>
      </c>
      <c r="G6" s="7">
        <v>126</v>
      </c>
      <c r="H6" s="7">
        <v>21</v>
      </c>
      <c r="I6" s="7">
        <v>0</v>
      </c>
      <c r="J6" s="7">
        <v>8733</v>
      </c>
      <c r="K6" s="7">
        <f>SUM(G6:J6)</f>
        <v>8880</v>
      </c>
      <c r="L6" s="7">
        <v>0</v>
      </c>
      <c r="M6" s="7">
        <v>159</v>
      </c>
      <c r="N6" s="7">
        <v>0</v>
      </c>
      <c r="O6" s="7">
        <f t="shared" ref="O6:O11" si="0">N6+M6+L6+K6</f>
        <v>9039</v>
      </c>
      <c r="P6" s="7">
        <v>0</v>
      </c>
      <c r="Q6" s="7">
        <v>120</v>
      </c>
      <c r="R6" s="7">
        <v>242</v>
      </c>
      <c r="S6" s="7">
        <v>0</v>
      </c>
      <c r="T6" s="7">
        <v>107</v>
      </c>
    </row>
    <row r="7" spans="1:23" x14ac:dyDescent="0.25">
      <c r="A7" s="8" t="s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1255</v>
      </c>
      <c r="I7" s="7">
        <v>0</v>
      </c>
      <c r="J7" s="7">
        <v>0</v>
      </c>
      <c r="K7" s="7">
        <f t="shared" ref="K7:K10" si="1">SUM(G7:J7)</f>
        <v>1255</v>
      </c>
      <c r="L7" s="7">
        <v>343</v>
      </c>
      <c r="M7" s="7">
        <v>6182</v>
      </c>
      <c r="N7" s="7">
        <v>216</v>
      </c>
      <c r="O7" s="7">
        <f t="shared" si="0"/>
        <v>7996</v>
      </c>
      <c r="P7" s="7">
        <v>0</v>
      </c>
      <c r="Q7" s="7">
        <v>0</v>
      </c>
      <c r="R7" s="7">
        <v>126</v>
      </c>
      <c r="S7" s="7">
        <v>0</v>
      </c>
      <c r="T7" s="7">
        <v>0</v>
      </c>
    </row>
    <row r="8" spans="1:23" x14ac:dyDescent="0.25">
      <c r="A8" s="8" t="s">
        <v>25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1"/>
        <v>0</v>
      </c>
      <c r="L8" s="7">
        <v>0</v>
      </c>
      <c r="M8" s="7">
        <v>114</v>
      </c>
      <c r="N8" s="7">
        <v>0</v>
      </c>
      <c r="O8" s="7">
        <f t="shared" si="0"/>
        <v>114</v>
      </c>
      <c r="P8" s="7">
        <v>0</v>
      </c>
      <c r="Q8" s="7">
        <v>0</v>
      </c>
      <c r="R8" s="7">
        <v>730</v>
      </c>
      <c r="S8" s="7">
        <v>0</v>
      </c>
      <c r="T8" s="7">
        <v>0</v>
      </c>
    </row>
    <row r="9" spans="1:23" x14ac:dyDescent="0.25">
      <c r="A9" s="8" t="s">
        <v>26</v>
      </c>
      <c r="B9" s="7">
        <v>0</v>
      </c>
      <c r="C9" s="7">
        <v>0</v>
      </c>
      <c r="D9" s="7">
        <v>0</v>
      </c>
      <c r="E9" s="7">
        <v>40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1"/>
        <v>0</v>
      </c>
      <c r="L9" s="7">
        <v>0</v>
      </c>
      <c r="M9" s="7">
        <v>0</v>
      </c>
      <c r="N9" s="7">
        <v>0</v>
      </c>
      <c r="O9" s="7">
        <f t="shared" si="0"/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3" x14ac:dyDescent="0.25">
      <c r="A10" s="8" t="s">
        <v>27</v>
      </c>
      <c r="B10" s="7">
        <v>70</v>
      </c>
      <c r="C10" s="7">
        <v>0</v>
      </c>
      <c r="D10" s="7">
        <v>597</v>
      </c>
      <c r="E10" s="7">
        <v>358</v>
      </c>
      <c r="F10" s="7">
        <v>0</v>
      </c>
      <c r="G10" s="7">
        <v>1667</v>
      </c>
      <c r="H10" s="7">
        <v>3507</v>
      </c>
      <c r="I10" s="7">
        <v>2792</v>
      </c>
      <c r="J10" s="7">
        <v>3312</v>
      </c>
      <c r="K10" s="7">
        <f t="shared" si="1"/>
        <v>11278</v>
      </c>
      <c r="L10" s="7">
        <v>10301</v>
      </c>
      <c r="M10" s="7">
        <v>4400</v>
      </c>
      <c r="N10" s="7">
        <v>0</v>
      </c>
      <c r="O10" s="7">
        <f t="shared" si="0"/>
        <v>25979</v>
      </c>
      <c r="P10" s="7">
        <v>237</v>
      </c>
      <c r="Q10" s="7">
        <v>4104</v>
      </c>
      <c r="R10" s="7">
        <v>4996</v>
      </c>
      <c r="S10" s="7">
        <v>10219</v>
      </c>
      <c r="T10" s="7">
        <v>3587</v>
      </c>
    </row>
    <row r="11" spans="1:23" x14ac:dyDescent="0.25">
      <c r="A11" s="8" t="s">
        <v>28</v>
      </c>
      <c r="B11" s="7">
        <v>8981</v>
      </c>
      <c r="C11" s="7">
        <v>132</v>
      </c>
      <c r="D11" s="7">
        <v>1815</v>
      </c>
      <c r="E11" s="7">
        <v>812</v>
      </c>
      <c r="F11" s="7">
        <v>200</v>
      </c>
      <c r="G11" s="7">
        <v>1953</v>
      </c>
      <c r="H11" s="7">
        <v>5720</v>
      </c>
      <c r="I11" s="7">
        <v>2792</v>
      </c>
      <c r="J11" s="7">
        <v>14943</v>
      </c>
      <c r="K11" s="7">
        <f>SUM(K5:K10)</f>
        <v>25408</v>
      </c>
      <c r="L11" s="7">
        <v>10644</v>
      </c>
      <c r="M11" s="7">
        <v>11093</v>
      </c>
      <c r="N11" s="7">
        <v>646</v>
      </c>
      <c r="O11" s="7">
        <f t="shared" si="0"/>
        <v>47791</v>
      </c>
      <c r="P11" s="7">
        <v>237</v>
      </c>
      <c r="Q11" s="7">
        <v>4224</v>
      </c>
      <c r="R11" s="7">
        <v>7331</v>
      </c>
      <c r="S11" s="7">
        <v>14053</v>
      </c>
      <c r="T11" s="7">
        <v>3985</v>
      </c>
    </row>
    <row r="13" spans="1:23" ht="17.25" x14ac:dyDescent="0.25">
      <c r="A13" s="5" t="s">
        <v>29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  <c r="J13" s="11" t="s">
        <v>11</v>
      </c>
      <c r="K13" s="11" t="s">
        <v>12</v>
      </c>
      <c r="L13" s="11" t="s">
        <v>13</v>
      </c>
      <c r="M13" s="11" t="s">
        <v>14</v>
      </c>
      <c r="N13" s="11" t="s">
        <v>15</v>
      </c>
      <c r="O13" s="11" t="s">
        <v>16</v>
      </c>
      <c r="P13" s="11" t="s">
        <v>17</v>
      </c>
      <c r="Q13" s="11" t="s">
        <v>18</v>
      </c>
      <c r="R13" s="11" t="s">
        <v>19</v>
      </c>
      <c r="S13" s="11" t="s">
        <v>20</v>
      </c>
      <c r="T13" s="11" t="s">
        <v>21</v>
      </c>
    </row>
    <row r="14" spans="1:23" x14ac:dyDescent="0.25">
      <c r="A14" s="6" t="s">
        <v>22</v>
      </c>
      <c r="B14" s="7">
        <v>5822</v>
      </c>
      <c r="C14" s="7">
        <v>0</v>
      </c>
      <c r="D14" s="7">
        <v>927</v>
      </c>
      <c r="E14" s="7">
        <v>0</v>
      </c>
      <c r="F14" s="7">
        <v>0</v>
      </c>
      <c r="G14" s="7">
        <v>160</v>
      </c>
      <c r="H14" s="7">
        <v>1363</v>
      </c>
      <c r="I14" s="7">
        <v>0</v>
      </c>
      <c r="J14" s="7">
        <v>4552</v>
      </c>
      <c r="K14" s="7">
        <f>SUM(G14:J14)</f>
        <v>6075</v>
      </c>
      <c r="L14" s="7">
        <v>0</v>
      </c>
      <c r="M14" s="7">
        <v>0</v>
      </c>
      <c r="N14" s="7">
        <v>0</v>
      </c>
      <c r="O14" s="7">
        <f>N14+M14+L14+K14</f>
        <v>6075</v>
      </c>
      <c r="P14" s="7">
        <v>0</v>
      </c>
      <c r="Q14" s="7">
        <v>0</v>
      </c>
      <c r="R14" s="7">
        <v>430</v>
      </c>
      <c r="S14" s="7">
        <v>1313</v>
      </c>
      <c r="T14" s="7">
        <v>0</v>
      </c>
    </row>
    <row r="15" spans="1:23" x14ac:dyDescent="0.25">
      <c r="A15" s="8" t="s">
        <v>23</v>
      </c>
      <c r="B15" s="7">
        <v>65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180</v>
      </c>
      <c r="I15" s="7">
        <v>0</v>
      </c>
      <c r="J15" s="7">
        <v>7764</v>
      </c>
      <c r="K15" s="7">
        <f>SUM(G15:J15)</f>
        <v>7944</v>
      </c>
      <c r="L15" s="7">
        <v>70</v>
      </c>
      <c r="M15" s="7">
        <v>279</v>
      </c>
      <c r="N15" s="7">
        <v>0</v>
      </c>
      <c r="O15" s="7">
        <f t="shared" ref="O15:O20" si="2">N15+M15+L15+K15</f>
        <v>8293</v>
      </c>
      <c r="P15" s="7">
        <v>0</v>
      </c>
      <c r="Q15" s="7">
        <v>0</v>
      </c>
      <c r="R15" s="9">
        <v>0</v>
      </c>
      <c r="S15" s="7">
        <v>131</v>
      </c>
      <c r="T15" s="7">
        <v>18</v>
      </c>
      <c r="W15" t="s">
        <v>30</v>
      </c>
    </row>
    <row r="16" spans="1:23" x14ac:dyDescent="0.25">
      <c r="A16" s="8" t="s">
        <v>24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223</v>
      </c>
      <c r="K16" s="7">
        <f t="shared" ref="K16:K19" si="3">SUM(G16:J16)</f>
        <v>223</v>
      </c>
      <c r="L16" s="7">
        <v>0</v>
      </c>
      <c r="M16" s="7">
        <v>250</v>
      </c>
      <c r="N16" s="7">
        <v>0</v>
      </c>
      <c r="O16" s="7">
        <f t="shared" si="2"/>
        <v>473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3" x14ac:dyDescent="0.25">
      <c r="A17" s="8" t="s">
        <v>25</v>
      </c>
      <c r="B17" s="7">
        <v>501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3"/>
        <v>0</v>
      </c>
      <c r="L17" s="7">
        <v>0</v>
      </c>
      <c r="M17" s="7">
        <v>0</v>
      </c>
      <c r="N17" s="7">
        <v>0</v>
      </c>
      <c r="O17" s="7">
        <f t="shared" si="2"/>
        <v>0</v>
      </c>
      <c r="P17" s="7">
        <v>0</v>
      </c>
      <c r="Q17" s="7">
        <v>0</v>
      </c>
      <c r="R17" s="7">
        <v>0</v>
      </c>
      <c r="S17" s="7">
        <v>0</v>
      </c>
      <c r="T17" s="7">
        <v>1094</v>
      </c>
    </row>
    <row r="18" spans="1:23" x14ac:dyDescent="0.25">
      <c r="A18" s="8" t="s">
        <v>26</v>
      </c>
      <c r="B18" s="7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3"/>
        <v>0</v>
      </c>
      <c r="L18" s="7">
        <v>0</v>
      </c>
      <c r="M18" s="7">
        <v>568</v>
      </c>
      <c r="N18" s="7">
        <v>0</v>
      </c>
      <c r="O18" s="7">
        <f t="shared" si="2"/>
        <v>568</v>
      </c>
      <c r="P18" s="7">
        <v>0</v>
      </c>
      <c r="Q18" s="7">
        <v>0</v>
      </c>
      <c r="R18" s="7">
        <v>98</v>
      </c>
      <c r="S18" s="7">
        <v>0</v>
      </c>
      <c r="T18" s="7">
        <v>821</v>
      </c>
      <c r="V18" t="s">
        <v>30</v>
      </c>
    </row>
    <row r="19" spans="1:23" x14ac:dyDescent="0.25">
      <c r="A19" s="8" t="s">
        <v>27</v>
      </c>
      <c r="B19" s="7">
        <v>172</v>
      </c>
      <c r="C19" s="7">
        <v>0</v>
      </c>
      <c r="D19" s="7">
        <v>390</v>
      </c>
      <c r="E19" s="7">
        <v>553</v>
      </c>
      <c r="F19" s="7">
        <v>0</v>
      </c>
      <c r="G19" s="7">
        <v>350</v>
      </c>
      <c r="H19" s="7">
        <v>1916</v>
      </c>
      <c r="I19" s="7">
        <v>0</v>
      </c>
      <c r="J19" s="7">
        <v>546</v>
      </c>
      <c r="K19" s="7">
        <f t="shared" si="3"/>
        <v>2812</v>
      </c>
      <c r="L19" s="7">
        <v>4042</v>
      </c>
      <c r="M19" s="7">
        <v>2304</v>
      </c>
      <c r="N19" s="7">
        <v>0</v>
      </c>
      <c r="O19" s="7">
        <f t="shared" si="2"/>
        <v>9158</v>
      </c>
      <c r="P19" s="7">
        <v>115</v>
      </c>
      <c r="Q19" s="7">
        <v>1455</v>
      </c>
      <c r="R19" s="7">
        <v>3876</v>
      </c>
      <c r="S19" s="7">
        <v>1091</v>
      </c>
      <c r="T19" s="7">
        <v>956</v>
      </c>
    </row>
    <row r="20" spans="1:23" x14ac:dyDescent="0.25">
      <c r="A20" s="8" t="s">
        <v>28</v>
      </c>
      <c r="B20" s="7">
        <v>6600</v>
      </c>
      <c r="C20" s="7">
        <v>0</v>
      </c>
      <c r="D20" s="7">
        <v>1317</v>
      </c>
      <c r="E20" s="7">
        <v>553</v>
      </c>
      <c r="F20" s="7">
        <v>0</v>
      </c>
      <c r="G20" s="7">
        <v>510</v>
      </c>
      <c r="H20" s="7">
        <v>3459</v>
      </c>
      <c r="I20" s="7">
        <v>0</v>
      </c>
      <c r="J20" s="7">
        <v>13085</v>
      </c>
      <c r="K20" s="7">
        <f>SUM(K14:K19)</f>
        <v>17054</v>
      </c>
      <c r="L20" s="7">
        <v>4112</v>
      </c>
      <c r="M20" s="7">
        <v>3401</v>
      </c>
      <c r="N20" s="7">
        <v>0</v>
      </c>
      <c r="O20" s="7">
        <f t="shared" si="2"/>
        <v>24567</v>
      </c>
      <c r="P20" s="7">
        <v>115</v>
      </c>
      <c r="Q20" s="7">
        <v>1455</v>
      </c>
      <c r="R20" s="7">
        <v>4404</v>
      </c>
      <c r="S20" s="7">
        <v>2535</v>
      </c>
      <c r="T20" s="7">
        <v>2889</v>
      </c>
    </row>
    <row r="22" spans="1:23" ht="17.25" x14ac:dyDescent="0.25">
      <c r="A22" s="5" t="s">
        <v>31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1" t="s">
        <v>15</v>
      </c>
      <c r="O22" s="11" t="s">
        <v>16</v>
      </c>
      <c r="P22" s="11" t="s">
        <v>17</v>
      </c>
      <c r="Q22" s="11" t="s">
        <v>18</v>
      </c>
      <c r="R22" s="11" t="s">
        <v>19</v>
      </c>
      <c r="S22" s="11" t="s">
        <v>20</v>
      </c>
      <c r="T22" s="11" t="s">
        <v>21</v>
      </c>
    </row>
    <row r="23" spans="1:23" x14ac:dyDescent="0.25">
      <c r="A23" s="6" t="s">
        <v>22</v>
      </c>
      <c r="B23" s="7">
        <v>2948</v>
      </c>
      <c r="C23" s="7">
        <v>132</v>
      </c>
      <c r="D23" s="7">
        <v>291</v>
      </c>
      <c r="E23" s="7">
        <v>414</v>
      </c>
      <c r="F23" s="7">
        <v>200</v>
      </c>
      <c r="G23" s="7">
        <v>0</v>
      </c>
      <c r="H23" s="7">
        <v>-426</v>
      </c>
      <c r="I23" s="7">
        <v>0</v>
      </c>
      <c r="J23" s="7">
        <v>-1654</v>
      </c>
      <c r="K23" s="7">
        <f>SUM(G23:J23)</f>
        <v>-2080</v>
      </c>
      <c r="L23" s="7">
        <v>0</v>
      </c>
      <c r="M23" s="7">
        <v>238</v>
      </c>
      <c r="N23" s="7">
        <v>430</v>
      </c>
      <c r="O23" s="7">
        <f>N23+M23+L23+K23</f>
        <v>-1412</v>
      </c>
      <c r="P23" s="7">
        <v>0</v>
      </c>
      <c r="Q23" s="7">
        <v>0</v>
      </c>
      <c r="R23" s="7">
        <v>807</v>
      </c>
      <c r="S23" s="7">
        <v>2521</v>
      </c>
      <c r="T23" s="7">
        <v>291</v>
      </c>
      <c r="W23" t="s">
        <v>30</v>
      </c>
    </row>
    <row r="24" spans="1:23" x14ac:dyDescent="0.25">
      <c r="A24" s="8" t="s">
        <v>23</v>
      </c>
      <c r="B24" s="7">
        <v>76</v>
      </c>
      <c r="C24" s="7">
        <v>0</v>
      </c>
      <c r="D24" s="7">
        <v>0</v>
      </c>
      <c r="E24" s="7">
        <v>0</v>
      </c>
      <c r="F24" s="7">
        <v>0</v>
      </c>
      <c r="G24" s="7">
        <v>126</v>
      </c>
      <c r="H24" s="7">
        <v>-159</v>
      </c>
      <c r="I24" s="7">
        <v>0</v>
      </c>
      <c r="J24" s="7">
        <v>969</v>
      </c>
      <c r="K24" s="7">
        <f>SUM(G24:J24)</f>
        <v>936</v>
      </c>
      <c r="L24" s="7">
        <v>-70</v>
      </c>
      <c r="M24" s="7">
        <v>-120</v>
      </c>
      <c r="N24" s="7">
        <v>0</v>
      </c>
      <c r="O24" s="7">
        <f t="shared" ref="O24:O29" si="4">N24+M24+L24+K24</f>
        <v>746</v>
      </c>
      <c r="P24" s="7">
        <v>0</v>
      </c>
      <c r="Q24" s="7">
        <v>120</v>
      </c>
      <c r="R24" s="7">
        <v>242</v>
      </c>
      <c r="S24" s="7">
        <v>-131</v>
      </c>
      <c r="T24" s="7">
        <v>89</v>
      </c>
    </row>
    <row r="25" spans="1:23" x14ac:dyDescent="0.25">
      <c r="A25" s="8" t="s">
        <v>24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1255</v>
      </c>
      <c r="I25" s="7">
        <v>0</v>
      </c>
      <c r="J25" s="7">
        <v>-223</v>
      </c>
      <c r="K25" s="7">
        <f t="shared" ref="K25:K28" si="5">SUM(G25:J25)</f>
        <v>1032</v>
      </c>
      <c r="L25" s="7">
        <v>343</v>
      </c>
      <c r="M25" s="7">
        <v>5932</v>
      </c>
      <c r="N25" s="7">
        <v>216</v>
      </c>
      <c r="O25" s="7">
        <f t="shared" si="4"/>
        <v>7523</v>
      </c>
      <c r="P25" s="7">
        <v>0</v>
      </c>
      <c r="Q25" s="7">
        <v>0</v>
      </c>
      <c r="R25" s="7">
        <v>126</v>
      </c>
      <c r="S25" s="7">
        <v>0</v>
      </c>
      <c r="T25" s="7">
        <v>0</v>
      </c>
    </row>
    <row r="26" spans="1:23" x14ac:dyDescent="0.25">
      <c r="A26" s="8" t="s">
        <v>25</v>
      </c>
      <c r="B26" s="7">
        <v>-501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5"/>
        <v>0</v>
      </c>
      <c r="L26" s="7">
        <v>0</v>
      </c>
      <c r="M26" s="7">
        <v>114</v>
      </c>
      <c r="N26" s="7">
        <v>0</v>
      </c>
      <c r="O26" s="7">
        <f t="shared" si="4"/>
        <v>114</v>
      </c>
      <c r="P26" s="7">
        <v>0</v>
      </c>
      <c r="Q26" s="7">
        <v>0</v>
      </c>
      <c r="R26" s="7">
        <v>730</v>
      </c>
      <c r="S26" s="7">
        <v>0</v>
      </c>
      <c r="T26" s="7">
        <v>-1094</v>
      </c>
    </row>
    <row r="27" spans="1:23" x14ac:dyDescent="0.25">
      <c r="A27" s="8" t="s">
        <v>26</v>
      </c>
      <c r="B27" s="7">
        <v>-40</v>
      </c>
      <c r="C27" s="7">
        <v>0</v>
      </c>
      <c r="D27" s="7">
        <v>0</v>
      </c>
      <c r="E27" s="7">
        <v>40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5"/>
        <v>0</v>
      </c>
      <c r="L27" s="7">
        <v>0</v>
      </c>
      <c r="M27" s="7">
        <v>-568</v>
      </c>
      <c r="N27" s="7">
        <v>0</v>
      </c>
      <c r="O27" s="7">
        <f t="shared" si="4"/>
        <v>-568</v>
      </c>
      <c r="P27" s="7">
        <v>0</v>
      </c>
      <c r="Q27" s="7">
        <v>0</v>
      </c>
      <c r="R27" s="7">
        <v>-98</v>
      </c>
      <c r="S27" s="7">
        <v>0</v>
      </c>
      <c r="T27" s="7">
        <v>-821</v>
      </c>
    </row>
    <row r="28" spans="1:23" x14ac:dyDescent="0.25">
      <c r="A28" s="8" t="s">
        <v>27</v>
      </c>
      <c r="B28" s="7">
        <v>-102</v>
      </c>
      <c r="C28" s="7">
        <v>0</v>
      </c>
      <c r="D28" s="7">
        <v>207</v>
      </c>
      <c r="E28" s="7">
        <v>-195</v>
      </c>
      <c r="F28" s="7">
        <v>0</v>
      </c>
      <c r="G28" s="7">
        <v>1317</v>
      </c>
      <c r="H28" s="7">
        <v>1591</v>
      </c>
      <c r="I28" s="7">
        <v>2792</v>
      </c>
      <c r="J28" s="7">
        <v>2766</v>
      </c>
      <c r="K28" s="7">
        <f t="shared" si="5"/>
        <v>8466</v>
      </c>
      <c r="L28" s="7">
        <v>6259</v>
      </c>
      <c r="M28" s="7">
        <v>2096</v>
      </c>
      <c r="N28" s="7">
        <v>0</v>
      </c>
      <c r="O28" s="7">
        <f t="shared" si="4"/>
        <v>16821</v>
      </c>
      <c r="P28" s="7">
        <v>122</v>
      </c>
      <c r="Q28" s="7">
        <v>2649</v>
      </c>
      <c r="R28" s="7">
        <v>1120</v>
      </c>
      <c r="S28" s="7">
        <v>9128</v>
      </c>
      <c r="T28" s="7">
        <v>2631</v>
      </c>
      <c r="V28" t="s">
        <v>30</v>
      </c>
    </row>
    <row r="29" spans="1:23" x14ac:dyDescent="0.25">
      <c r="A29" s="8" t="s">
        <v>28</v>
      </c>
      <c r="B29" s="7">
        <v>2381</v>
      </c>
      <c r="C29" s="7">
        <v>132</v>
      </c>
      <c r="D29" s="7">
        <v>498</v>
      </c>
      <c r="E29" s="7">
        <v>259</v>
      </c>
      <c r="F29" s="7">
        <v>200</v>
      </c>
      <c r="G29" s="7">
        <v>1443</v>
      </c>
      <c r="H29" s="7">
        <v>2261</v>
      </c>
      <c r="I29" s="7">
        <v>2792</v>
      </c>
      <c r="J29" s="10">
        <v>1858</v>
      </c>
      <c r="K29" s="7">
        <f>SUM(K23:K28)</f>
        <v>8354</v>
      </c>
      <c r="L29" s="9">
        <v>6532</v>
      </c>
      <c r="M29" s="9">
        <v>7692</v>
      </c>
      <c r="N29" s="7">
        <v>646</v>
      </c>
      <c r="O29" s="7">
        <f t="shared" si="4"/>
        <v>23224</v>
      </c>
      <c r="P29" s="7">
        <v>122</v>
      </c>
      <c r="Q29" s="7">
        <v>2769</v>
      </c>
      <c r="R29" s="7">
        <v>2927</v>
      </c>
      <c r="S29" s="7">
        <v>11518</v>
      </c>
      <c r="T29" s="7">
        <v>1096</v>
      </c>
      <c r="U29" s="4"/>
    </row>
    <row r="31" spans="1:23" x14ac:dyDescent="0.25">
      <c r="A31" s="1"/>
    </row>
    <row r="32" spans="1:23" ht="17.25" x14ac:dyDescent="0.25">
      <c r="A32" s="5" t="s">
        <v>32</v>
      </c>
      <c r="B32" s="11" t="s">
        <v>3</v>
      </c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1" t="s">
        <v>10</v>
      </c>
      <c r="J32" s="11" t="s">
        <v>11</v>
      </c>
      <c r="K32" s="11" t="s">
        <v>12</v>
      </c>
      <c r="L32" s="11" t="s">
        <v>13</v>
      </c>
      <c r="M32" s="11" t="s">
        <v>14</v>
      </c>
      <c r="N32" s="11" t="s">
        <v>15</v>
      </c>
      <c r="O32" s="11" t="s">
        <v>16</v>
      </c>
      <c r="P32" s="11" t="s">
        <v>17</v>
      </c>
      <c r="Q32" s="11" t="s">
        <v>18</v>
      </c>
      <c r="R32" s="11" t="s">
        <v>19</v>
      </c>
      <c r="S32" s="11" t="s">
        <v>20</v>
      </c>
      <c r="T32" s="11" t="s">
        <v>33</v>
      </c>
      <c r="U32" s="11" t="s">
        <v>34</v>
      </c>
      <c r="V32" s="11" t="s">
        <v>35</v>
      </c>
      <c r="W32" s="11" t="s">
        <v>21</v>
      </c>
    </row>
    <row r="33" spans="1:24" x14ac:dyDescent="0.25">
      <c r="A33" s="6" t="s">
        <v>22</v>
      </c>
      <c r="B33" s="7">
        <v>5292</v>
      </c>
      <c r="C33" s="7">
        <v>-658</v>
      </c>
      <c r="D33" s="7">
        <v>3261</v>
      </c>
      <c r="E33" s="7">
        <v>426</v>
      </c>
      <c r="F33" s="7">
        <v>886</v>
      </c>
      <c r="G33" s="7">
        <v>-4246</v>
      </c>
      <c r="H33" s="7">
        <v>-29029</v>
      </c>
      <c r="I33" s="7">
        <v>5037</v>
      </c>
      <c r="J33" s="7">
        <v>-4470</v>
      </c>
      <c r="K33" s="7">
        <f>SUM(G33:J33)</f>
        <v>-32708</v>
      </c>
      <c r="L33" s="7">
        <v>23</v>
      </c>
      <c r="M33" s="7">
        <v>4713</v>
      </c>
      <c r="N33" s="7">
        <v>151</v>
      </c>
      <c r="O33" s="7">
        <f>N33+M33+L33+K33</f>
        <v>-27821</v>
      </c>
      <c r="P33" s="7">
        <v>2173</v>
      </c>
      <c r="Q33" s="7">
        <v>7934</v>
      </c>
      <c r="R33" s="7">
        <v>8039</v>
      </c>
      <c r="S33" s="7">
        <v>-23369</v>
      </c>
      <c r="T33" s="7">
        <v>54</v>
      </c>
      <c r="U33" s="7">
        <v>0</v>
      </c>
      <c r="V33" s="7">
        <v>0</v>
      </c>
      <c r="W33" s="7">
        <v>-1122</v>
      </c>
      <c r="X33" s="4"/>
    </row>
    <row r="34" spans="1:24" x14ac:dyDescent="0.25">
      <c r="A34" s="8" t="s">
        <v>23</v>
      </c>
      <c r="B34" s="7">
        <v>-83</v>
      </c>
      <c r="C34" s="7">
        <v>30</v>
      </c>
      <c r="D34" s="7">
        <v>228</v>
      </c>
      <c r="E34" s="7">
        <v>18</v>
      </c>
      <c r="F34" s="7">
        <v>249</v>
      </c>
      <c r="G34" s="7">
        <v>0</v>
      </c>
      <c r="H34" s="7">
        <v>-218</v>
      </c>
      <c r="I34" s="7">
        <v>2860</v>
      </c>
      <c r="J34" s="7">
        <v>3017</v>
      </c>
      <c r="K34" s="7">
        <f>SUM(G34:J34)</f>
        <v>5659</v>
      </c>
      <c r="L34" s="7">
        <v>-11180</v>
      </c>
      <c r="M34" s="7">
        <v>-697</v>
      </c>
      <c r="N34" s="7">
        <v>0</v>
      </c>
      <c r="O34" s="7">
        <f t="shared" ref="O34:O39" si="6">N34+M34+L34+K34</f>
        <v>-6218</v>
      </c>
      <c r="P34" s="7">
        <v>-100</v>
      </c>
      <c r="Q34" s="7">
        <v>16911</v>
      </c>
      <c r="R34" s="7">
        <v>12642</v>
      </c>
      <c r="S34" s="7">
        <v>7338</v>
      </c>
      <c r="T34" s="7">
        <v>360</v>
      </c>
      <c r="U34" s="7">
        <v>0</v>
      </c>
      <c r="V34" s="7">
        <v>0</v>
      </c>
      <c r="W34" s="7">
        <v>1</v>
      </c>
      <c r="X34" s="4"/>
    </row>
    <row r="35" spans="1:24" x14ac:dyDescent="0.25">
      <c r="A35" s="8" t="s">
        <v>24</v>
      </c>
      <c r="B35" s="7">
        <v>935</v>
      </c>
      <c r="C35" s="7">
        <v>0</v>
      </c>
      <c r="D35" s="7">
        <v>0</v>
      </c>
      <c r="E35" s="7">
        <v>0</v>
      </c>
      <c r="F35" s="7">
        <v>0</v>
      </c>
      <c r="G35" s="7">
        <v>-1979</v>
      </c>
      <c r="H35" s="7">
        <v>96</v>
      </c>
      <c r="I35" s="7">
        <v>0</v>
      </c>
      <c r="J35" s="7">
        <v>0</v>
      </c>
      <c r="K35" s="7">
        <f t="shared" ref="K35:K38" si="7">SUM(G35:J35)</f>
        <v>-1883</v>
      </c>
      <c r="L35" s="7">
        <v>593</v>
      </c>
      <c r="M35" s="7">
        <v>0</v>
      </c>
      <c r="N35" s="7">
        <v>6980</v>
      </c>
      <c r="O35" s="7">
        <f t="shared" si="6"/>
        <v>5690</v>
      </c>
      <c r="P35" s="7">
        <v>0</v>
      </c>
      <c r="Q35" s="7">
        <v>0</v>
      </c>
      <c r="R35" s="7">
        <v>591</v>
      </c>
      <c r="S35" s="7">
        <v>685</v>
      </c>
      <c r="T35" s="7">
        <v>0</v>
      </c>
      <c r="U35" s="7">
        <v>0</v>
      </c>
      <c r="V35" s="7">
        <v>0</v>
      </c>
      <c r="W35" s="7">
        <v>2180</v>
      </c>
      <c r="X35" s="4"/>
    </row>
    <row r="36" spans="1:24" x14ac:dyDescent="0.25">
      <c r="A36" s="8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52</v>
      </c>
      <c r="I36" s="7">
        <v>0</v>
      </c>
      <c r="J36" s="7">
        <v>0</v>
      </c>
      <c r="K36" s="7">
        <f t="shared" si="7"/>
        <v>52</v>
      </c>
      <c r="L36" s="7">
        <v>-113</v>
      </c>
      <c r="M36" s="7">
        <v>1164</v>
      </c>
      <c r="N36" s="7">
        <v>0</v>
      </c>
      <c r="O36" s="7">
        <f t="shared" si="6"/>
        <v>1103</v>
      </c>
      <c r="P36" s="7">
        <v>0</v>
      </c>
      <c r="Q36" s="7">
        <v>-45</v>
      </c>
      <c r="R36" s="7">
        <v>551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4"/>
    </row>
    <row r="37" spans="1:24" x14ac:dyDescent="0.25">
      <c r="A37" s="8" t="s">
        <v>26</v>
      </c>
      <c r="B37" s="7">
        <v>246</v>
      </c>
      <c r="C37" s="7">
        <v>-60</v>
      </c>
      <c r="D37" s="7">
        <v>0</v>
      </c>
      <c r="E37" s="7">
        <v>0</v>
      </c>
      <c r="F37" s="7">
        <v>0</v>
      </c>
      <c r="G37" s="7">
        <v>118</v>
      </c>
      <c r="H37" s="7">
        <v>-60</v>
      </c>
      <c r="I37" s="7">
        <v>0</v>
      </c>
      <c r="J37" s="7">
        <v>0</v>
      </c>
      <c r="K37" s="7">
        <f t="shared" si="7"/>
        <v>58</v>
      </c>
      <c r="L37" s="7">
        <v>4873</v>
      </c>
      <c r="M37" s="7">
        <v>2003</v>
      </c>
      <c r="N37" s="7">
        <v>0</v>
      </c>
      <c r="O37" s="7">
        <f t="shared" si="6"/>
        <v>6934</v>
      </c>
      <c r="P37" s="7">
        <v>0</v>
      </c>
      <c r="Q37" s="7">
        <v>0</v>
      </c>
      <c r="R37" s="7">
        <v>120</v>
      </c>
      <c r="S37" s="7">
        <v>0</v>
      </c>
      <c r="T37" s="7">
        <v>0</v>
      </c>
      <c r="U37" s="7">
        <v>0</v>
      </c>
      <c r="V37" s="7">
        <v>0</v>
      </c>
      <c r="W37" s="7">
        <v>396</v>
      </c>
      <c r="X37" s="4"/>
    </row>
    <row r="38" spans="1:24" x14ac:dyDescent="0.25">
      <c r="A38" s="8" t="s">
        <v>27</v>
      </c>
      <c r="B38" s="7">
        <v>7203</v>
      </c>
      <c r="C38" s="7">
        <v>42</v>
      </c>
      <c r="D38" s="7">
        <v>2066</v>
      </c>
      <c r="E38" s="7">
        <v>-967</v>
      </c>
      <c r="F38" s="7">
        <v>-70</v>
      </c>
      <c r="G38" s="7">
        <v>1814</v>
      </c>
      <c r="H38" s="7">
        <v>11433</v>
      </c>
      <c r="I38" s="7">
        <v>49529</v>
      </c>
      <c r="J38" s="7">
        <v>36464</v>
      </c>
      <c r="K38" s="7">
        <f t="shared" si="7"/>
        <v>99240</v>
      </c>
      <c r="L38" s="7">
        <v>71277</v>
      </c>
      <c r="M38" s="7">
        <v>75879</v>
      </c>
      <c r="N38" s="7">
        <v>59493</v>
      </c>
      <c r="O38" s="7">
        <f t="shared" si="6"/>
        <v>305889</v>
      </c>
      <c r="P38" s="7">
        <v>35739</v>
      </c>
      <c r="Q38" s="7">
        <v>9596</v>
      </c>
      <c r="R38" s="7">
        <v>13688</v>
      </c>
      <c r="S38" s="7">
        <v>34454</v>
      </c>
      <c r="T38" s="7">
        <v>1181</v>
      </c>
      <c r="U38" s="7">
        <v>0</v>
      </c>
      <c r="V38" s="7">
        <v>0</v>
      </c>
      <c r="W38" s="7">
        <v>24991</v>
      </c>
      <c r="X38" s="4"/>
    </row>
    <row r="39" spans="1:24" x14ac:dyDescent="0.25">
      <c r="A39" s="8" t="s">
        <v>28</v>
      </c>
      <c r="B39" s="7">
        <v>13593</v>
      </c>
      <c r="C39" s="7">
        <v>-646</v>
      </c>
      <c r="D39" s="9">
        <v>5555</v>
      </c>
      <c r="E39" s="7">
        <v>-523</v>
      </c>
      <c r="F39" s="7">
        <v>1065</v>
      </c>
      <c r="G39" s="7">
        <v>-4293</v>
      </c>
      <c r="H39" s="7">
        <v>-17726</v>
      </c>
      <c r="I39" s="9">
        <v>57426</v>
      </c>
      <c r="J39" s="9">
        <v>35011</v>
      </c>
      <c r="K39" s="7">
        <f>SUM(K33:K38)</f>
        <v>70418</v>
      </c>
      <c r="L39" s="7">
        <v>65473</v>
      </c>
      <c r="M39" s="7">
        <v>83062</v>
      </c>
      <c r="N39" s="7">
        <v>66624</v>
      </c>
      <c r="O39" s="7">
        <f t="shared" si="6"/>
        <v>285577</v>
      </c>
      <c r="P39" s="7">
        <v>37812</v>
      </c>
      <c r="Q39" s="7">
        <v>34396</v>
      </c>
      <c r="R39" s="7">
        <v>35631</v>
      </c>
      <c r="S39" s="7">
        <v>19108</v>
      </c>
      <c r="T39" s="7">
        <v>1595</v>
      </c>
      <c r="U39" s="7">
        <v>0</v>
      </c>
      <c r="V39" s="7">
        <v>0</v>
      </c>
      <c r="W39" s="7">
        <v>26446</v>
      </c>
      <c r="X39" s="4"/>
    </row>
    <row r="40" spans="1:24" x14ac:dyDescent="0.25">
      <c r="A40" s="26" t="s">
        <v>36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2" spans="1:24" x14ac:dyDescent="0.25">
      <c r="A42" s="14" t="s">
        <v>37</v>
      </c>
      <c r="B42" s="28" t="s">
        <v>54</v>
      </c>
      <c r="C42" s="28"/>
      <c r="D42" s="28" t="s">
        <v>38</v>
      </c>
      <c r="E42" s="28"/>
      <c r="F42" s="28" t="s">
        <v>39</v>
      </c>
      <c r="G42" s="28"/>
    </row>
    <row r="43" spans="1:24" ht="17.25" x14ac:dyDescent="0.25">
      <c r="A43" s="13" t="s">
        <v>40</v>
      </c>
      <c r="B43" s="11" t="s">
        <v>41</v>
      </c>
      <c r="C43" s="12" t="s">
        <v>42</v>
      </c>
      <c r="D43" s="11" t="s">
        <v>41</v>
      </c>
      <c r="E43" s="12" t="s">
        <v>42</v>
      </c>
      <c r="F43" s="11" t="s">
        <v>41</v>
      </c>
      <c r="G43" s="12" t="s">
        <v>42</v>
      </c>
    </row>
    <row r="44" spans="1:24" x14ac:dyDescent="0.25">
      <c r="A44" s="6" t="s">
        <v>22</v>
      </c>
      <c r="B44" s="8">
        <v>3</v>
      </c>
      <c r="C44" s="7">
        <v>1203</v>
      </c>
      <c r="D44" s="8">
        <v>2</v>
      </c>
      <c r="E44" s="7">
        <v>434</v>
      </c>
      <c r="F44" s="8">
        <v>21</v>
      </c>
      <c r="G44" s="7">
        <v>33915</v>
      </c>
    </row>
    <row r="45" spans="1:24" x14ac:dyDescent="0.25">
      <c r="A45" s="8" t="s">
        <v>23</v>
      </c>
      <c r="B45" s="8">
        <v>0</v>
      </c>
      <c r="C45" s="7">
        <v>0</v>
      </c>
      <c r="D45" s="8">
        <v>0</v>
      </c>
      <c r="E45" s="7">
        <v>0</v>
      </c>
      <c r="F45" s="8">
        <v>0</v>
      </c>
      <c r="G45" s="7">
        <v>0</v>
      </c>
      <c r="N45" t="s">
        <v>30</v>
      </c>
    </row>
    <row r="46" spans="1:24" x14ac:dyDescent="0.25">
      <c r="A46" s="8" t="s">
        <v>24</v>
      </c>
      <c r="B46" s="8">
        <v>0</v>
      </c>
      <c r="C46" s="7">
        <v>0</v>
      </c>
      <c r="D46" s="8">
        <v>0</v>
      </c>
      <c r="E46" s="7">
        <v>0</v>
      </c>
      <c r="F46" s="8">
        <v>0</v>
      </c>
      <c r="G46" s="7">
        <v>0</v>
      </c>
    </row>
    <row r="47" spans="1:24" x14ac:dyDescent="0.25">
      <c r="A47" s="8" t="s">
        <v>25</v>
      </c>
      <c r="B47" s="8">
        <v>0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</row>
    <row r="48" spans="1:24" x14ac:dyDescent="0.25">
      <c r="A48" s="8" t="s">
        <v>26</v>
      </c>
      <c r="B48" s="8">
        <v>0</v>
      </c>
      <c r="C48" s="7">
        <v>0</v>
      </c>
      <c r="D48" s="8">
        <v>0</v>
      </c>
      <c r="E48" s="7">
        <v>0</v>
      </c>
      <c r="F48" s="8">
        <v>0</v>
      </c>
      <c r="G48" s="7">
        <v>0</v>
      </c>
    </row>
    <row r="49" spans="1:8" x14ac:dyDescent="0.25">
      <c r="A49" s="6" t="s">
        <v>27</v>
      </c>
      <c r="B49" s="8">
        <v>0</v>
      </c>
      <c r="C49" s="7">
        <v>0</v>
      </c>
      <c r="D49" s="8">
        <v>1</v>
      </c>
      <c r="E49" s="7">
        <v>87</v>
      </c>
      <c r="F49" s="8">
        <v>5</v>
      </c>
      <c r="G49" s="7">
        <v>6627</v>
      </c>
    </row>
    <row r="50" spans="1:8" x14ac:dyDescent="0.25">
      <c r="A50" s="8" t="s">
        <v>28</v>
      </c>
      <c r="B50" s="8">
        <v>3</v>
      </c>
      <c r="C50" s="7">
        <v>1203</v>
      </c>
      <c r="D50" s="8">
        <v>3</v>
      </c>
      <c r="E50" s="7">
        <v>521</v>
      </c>
      <c r="F50" s="8">
        <v>26</v>
      </c>
      <c r="G50" s="7">
        <v>40542</v>
      </c>
    </row>
    <row r="55" spans="1:8" x14ac:dyDescent="0.25">
      <c r="H55" t="s">
        <v>30</v>
      </c>
    </row>
  </sheetData>
  <sheetProtection algorithmName="SHA-512" hashValue="03K8JWx3l+7lvYsA8/jXJ07r7KA5tZspBdP2CuGxvofCX6GyBHY4Ev9jlYNNxc1niVqRfnbMHg546pzh9I8i3w==" saltValue="gA3j67uKTqEynE/R2CNqQ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/>
  </sheetViews>
  <sheetFormatPr defaultRowHeight="15" x14ac:dyDescent="0.25"/>
  <cols>
    <col min="1" max="1" width="40.42578125" customWidth="1"/>
    <col min="11" max="11" width="11.140625" bestFit="1" customWidth="1"/>
    <col min="15" max="15" width="10.140625" bestFit="1" customWidth="1"/>
  </cols>
  <sheetData>
    <row r="1" spans="1:23" ht="26.25" x14ac:dyDescent="0.4">
      <c r="A1" s="2" t="s">
        <v>0</v>
      </c>
      <c r="B1" s="3"/>
      <c r="C1" s="3"/>
      <c r="D1" s="3"/>
    </row>
    <row r="2" spans="1:23" ht="26.25" x14ac:dyDescent="0.4">
      <c r="A2" s="2" t="s">
        <v>1</v>
      </c>
      <c r="B2" s="3"/>
      <c r="C2" s="3"/>
      <c r="D2" s="3"/>
    </row>
    <row r="4" spans="1:23" ht="17.25" x14ac:dyDescent="0.25">
      <c r="A4" s="5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</row>
    <row r="5" spans="1:23" x14ac:dyDescent="0.25">
      <c r="A5" s="8" t="s">
        <v>43</v>
      </c>
      <c r="B5" s="7">
        <v>165</v>
      </c>
      <c r="C5" s="7">
        <v>0</v>
      </c>
      <c r="D5" s="7">
        <v>0</v>
      </c>
      <c r="E5" s="7">
        <v>0</v>
      </c>
      <c r="F5" s="7">
        <v>250.19</v>
      </c>
      <c r="G5" s="7">
        <v>0</v>
      </c>
      <c r="H5" s="7">
        <v>0</v>
      </c>
      <c r="I5" s="7">
        <v>0</v>
      </c>
      <c r="J5" s="7">
        <v>0</v>
      </c>
      <c r="K5" s="7">
        <f>SUM(G5:J5)</f>
        <v>0</v>
      </c>
      <c r="L5" s="7">
        <v>0</v>
      </c>
      <c r="M5" s="7">
        <v>0</v>
      </c>
      <c r="N5" s="7">
        <v>0</v>
      </c>
      <c r="O5" s="7">
        <f>SUM(K5:N5)</f>
        <v>0</v>
      </c>
      <c r="P5" s="7">
        <v>0</v>
      </c>
      <c r="Q5" s="7">
        <v>0</v>
      </c>
      <c r="R5" s="7">
        <v>0</v>
      </c>
      <c r="S5" s="7">
        <v>0</v>
      </c>
      <c r="T5" s="7"/>
    </row>
    <row r="6" spans="1:23" x14ac:dyDescent="0.25">
      <c r="A6" s="8" t="s">
        <v>44</v>
      </c>
      <c r="B6" s="7">
        <v>285</v>
      </c>
      <c r="C6" s="7">
        <v>0</v>
      </c>
      <c r="D6" s="7">
        <v>66.2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9" si="0">SUM(G6:J6)</f>
        <v>0</v>
      </c>
      <c r="L6" s="7">
        <v>0</v>
      </c>
      <c r="M6" s="7">
        <v>0</v>
      </c>
      <c r="N6" s="7">
        <v>0</v>
      </c>
      <c r="O6" s="7">
        <f t="shared" ref="O6:O9" si="1">SUM(K6:N6)</f>
        <v>0</v>
      </c>
      <c r="P6" s="7">
        <v>0</v>
      </c>
      <c r="Q6" s="7">
        <v>0</v>
      </c>
      <c r="R6" s="7">
        <v>0</v>
      </c>
      <c r="S6" s="7">
        <v>0</v>
      </c>
      <c r="T6" s="7"/>
    </row>
    <row r="7" spans="1:23" x14ac:dyDescent="0.25">
      <c r="A7" s="8" t="s">
        <v>45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v>0</v>
      </c>
      <c r="M7" s="7">
        <v>0</v>
      </c>
      <c r="N7" s="7">
        <v>0</v>
      </c>
      <c r="O7" s="7">
        <f t="shared" si="1"/>
        <v>0</v>
      </c>
      <c r="P7" s="7">
        <v>0</v>
      </c>
      <c r="Q7" s="7">
        <v>0</v>
      </c>
      <c r="R7" s="7">
        <v>0</v>
      </c>
      <c r="S7" s="7">
        <v>0</v>
      </c>
      <c r="T7" s="7"/>
    </row>
    <row r="8" spans="1:23" x14ac:dyDescent="0.25">
      <c r="A8" s="8" t="s">
        <v>46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v>0</v>
      </c>
      <c r="M8" s="7">
        <v>0</v>
      </c>
      <c r="N8" s="7">
        <v>0</v>
      </c>
      <c r="O8" s="7">
        <f t="shared" si="1"/>
        <v>0</v>
      </c>
      <c r="P8" s="7">
        <v>0</v>
      </c>
      <c r="Q8" s="7">
        <v>0</v>
      </c>
      <c r="R8" s="7">
        <v>0</v>
      </c>
      <c r="S8" s="7">
        <v>42.5</v>
      </c>
      <c r="T8" s="7"/>
    </row>
    <row r="9" spans="1:23" x14ac:dyDescent="0.25">
      <c r="A9" s="15" t="s">
        <v>47</v>
      </c>
      <c r="B9" s="16">
        <v>450</v>
      </c>
      <c r="C9" s="16">
        <v>0</v>
      </c>
      <c r="D9" s="16">
        <v>66</v>
      </c>
      <c r="E9" s="16"/>
      <c r="F9" s="16">
        <v>250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v>0</v>
      </c>
      <c r="M9" s="7">
        <v>0</v>
      </c>
      <c r="N9" s="7">
        <v>0</v>
      </c>
      <c r="O9" s="7">
        <f t="shared" si="1"/>
        <v>0</v>
      </c>
      <c r="P9" s="7">
        <v>0</v>
      </c>
      <c r="Q9" s="7">
        <v>0</v>
      </c>
      <c r="R9" s="7">
        <v>0</v>
      </c>
      <c r="S9" s="16">
        <v>43</v>
      </c>
      <c r="T9" s="16"/>
      <c r="U9" s="17"/>
      <c r="V9" s="17"/>
      <c r="W9" s="17"/>
    </row>
    <row r="10" spans="1:23" x14ac:dyDescent="0.25">
      <c r="A10" s="18"/>
    </row>
    <row r="11" spans="1:23" ht="17.25" x14ac:dyDescent="0.25">
      <c r="A11" s="5" t="s">
        <v>29</v>
      </c>
      <c r="B11" s="11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18</v>
      </c>
      <c r="R11" s="11" t="s">
        <v>19</v>
      </c>
      <c r="S11" s="11" t="s">
        <v>20</v>
      </c>
      <c r="T11" s="11" t="s">
        <v>21</v>
      </c>
    </row>
    <row r="12" spans="1:23" x14ac:dyDescent="0.25">
      <c r="A12" s="8" t="s">
        <v>43</v>
      </c>
      <c r="B12" s="7">
        <v>351.19</v>
      </c>
      <c r="C12" s="7">
        <v>0</v>
      </c>
      <c r="D12" s="7">
        <v>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SUM(G12:J12)</f>
        <v>0</v>
      </c>
      <c r="L12" s="7">
        <v>152.54</v>
      </c>
      <c r="M12" s="7">
        <v>0</v>
      </c>
      <c r="N12" s="7">
        <v>0</v>
      </c>
      <c r="O12" s="7">
        <f>SUM(K12:N12)</f>
        <v>152.54</v>
      </c>
      <c r="P12" s="7">
        <v>0</v>
      </c>
      <c r="Q12" s="7">
        <v>0</v>
      </c>
      <c r="R12" s="9">
        <v>0</v>
      </c>
      <c r="S12" s="7">
        <v>0</v>
      </c>
      <c r="T12" s="7"/>
      <c r="W12" t="s">
        <v>30</v>
      </c>
    </row>
    <row r="13" spans="1:23" x14ac:dyDescent="0.25">
      <c r="A13" s="8" t="s">
        <v>44</v>
      </c>
      <c r="B13" s="7">
        <v>150</v>
      </c>
      <c r="C13" s="7">
        <v>0</v>
      </c>
      <c r="D13" s="7">
        <v>0</v>
      </c>
      <c r="E13" s="7">
        <v>0</v>
      </c>
      <c r="F13" s="7">
        <v>0</v>
      </c>
      <c r="G13" s="7">
        <v>140</v>
      </c>
      <c r="H13" s="7">
        <v>374</v>
      </c>
      <c r="I13" s="7">
        <v>0</v>
      </c>
      <c r="J13" s="7">
        <v>0</v>
      </c>
      <c r="K13" s="7">
        <f t="shared" ref="K13:K16" si="2">SUM(G13:J13)</f>
        <v>514</v>
      </c>
      <c r="L13" s="7">
        <v>0</v>
      </c>
      <c r="M13" s="7">
        <v>0</v>
      </c>
      <c r="N13" s="7">
        <v>0</v>
      </c>
      <c r="O13" s="7">
        <f t="shared" ref="O13:O16" si="3">SUM(K13:N13)</f>
        <v>514</v>
      </c>
      <c r="P13" s="7">
        <v>0</v>
      </c>
      <c r="Q13" s="7">
        <v>0</v>
      </c>
      <c r="R13" s="7">
        <v>105.8</v>
      </c>
      <c r="S13" s="7">
        <v>0</v>
      </c>
      <c r="T13" s="7"/>
    </row>
    <row r="14" spans="1:23" x14ac:dyDescent="0.25">
      <c r="A14" s="8" t="s">
        <v>45</v>
      </c>
      <c r="B14" s="7">
        <v>278.5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  <c r="L14" s="7">
        <v>0</v>
      </c>
      <c r="M14" s="7">
        <v>0</v>
      </c>
      <c r="N14" s="7">
        <v>0</v>
      </c>
      <c r="O14" s="7">
        <f t="shared" si="3"/>
        <v>0</v>
      </c>
      <c r="P14" s="7">
        <v>0</v>
      </c>
      <c r="Q14" s="7">
        <v>0</v>
      </c>
      <c r="R14" s="7">
        <v>0</v>
      </c>
      <c r="S14" s="7">
        <v>0</v>
      </c>
      <c r="T14" s="7"/>
    </row>
    <row r="15" spans="1:23" x14ac:dyDescent="0.25">
      <c r="A15" s="8" t="s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v>0</v>
      </c>
      <c r="M15" s="7">
        <v>0</v>
      </c>
      <c r="N15" s="7">
        <v>0</v>
      </c>
      <c r="O15" s="7">
        <f t="shared" si="3"/>
        <v>0</v>
      </c>
      <c r="P15" s="7">
        <v>0</v>
      </c>
      <c r="Q15" s="7">
        <v>0</v>
      </c>
      <c r="R15" s="7">
        <v>0</v>
      </c>
      <c r="S15" s="7">
        <v>0</v>
      </c>
      <c r="T15" s="7"/>
    </row>
    <row r="16" spans="1:23" x14ac:dyDescent="0.25">
      <c r="A16" s="15" t="s">
        <v>47</v>
      </c>
      <c r="B16" s="16">
        <v>780</v>
      </c>
      <c r="C16" s="16">
        <v>0</v>
      </c>
      <c r="D16" s="16">
        <v>98</v>
      </c>
      <c r="E16" s="16">
        <v>0</v>
      </c>
      <c r="F16" s="16">
        <v>0</v>
      </c>
      <c r="G16" s="16">
        <v>140</v>
      </c>
      <c r="H16" s="16">
        <v>374</v>
      </c>
      <c r="I16" s="16">
        <v>0</v>
      </c>
      <c r="J16" s="16">
        <v>0</v>
      </c>
      <c r="K16" s="7">
        <f t="shared" si="2"/>
        <v>514</v>
      </c>
      <c r="L16" s="16">
        <v>153</v>
      </c>
      <c r="M16" s="16">
        <v>0</v>
      </c>
      <c r="N16" s="16">
        <v>0</v>
      </c>
      <c r="O16" s="7">
        <f t="shared" si="3"/>
        <v>667</v>
      </c>
      <c r="P16" s="16">
        <v>0</v>
      </c>
      <c r="Q16" s="16">
        <v>0</v>
      </c>
      <c r="R16" s="16">
        <v>106</v>
      </c>
      <c r="S16" s="7">
        <v>0</v>
      </c>
      <c r="T16" s="16"/>
      <c r="U16" s="17"/>
      <c r="V16" s="17"/>
      <c r="W16" s="17"/>
    </row>
    <row r="18" spans="1:23" ht="17.25" x14ac:dyDescent="0.25">
      <c r="A18" s="5" t="s">
        <v>31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1" t="s">
        <v>10</v>
      </c>
      <c r="J18" s="11" t="s">
        <v>11</v>
      </c>
      <c r="K18" s="11" t="s">
        <v>12</v>
      </c>
      <c r="L18" s="11" t="s">
        <v>13</v>
      </c>
      <c r="M18" s="11" t="s">
        <v>14</v>
      </c>
      <c r="N18" s="11" t="s">
        <v>15</v>
      </c>
      <c r="O18" s="11" t="s">
        <v>16</v>
      </c>
      <c r="P18" s="11" t="s">
        <v>17</v>
      </c>
      <c r="Q18" s="11" t="s">
        <v>18</v>
      </c>
      <c r="R18" s="11" t="s">
        <v>19</v>
      </c>
      <c r="S18" s="11" t="s">
        <v>20</v>
      </c>
      <c r="T18" s="11" t="s">
        <v>21</v>
      </c>
    </row>
    <row r="19" spans="1:23" x14ac:dyDescent="0.25">
      <c r="A19" s="8" t="s">
        <v>43</v>
      </c>
      <c r="B19" s="7">
        <v>-186</v>
      </c>
      <c r="C19" s="7">
        <v>0</v>
      </c>
      <c r="D19" s="7">
        <v>-98</v>
      </c>
      <c r="E19" s="7">
        <v>0</v>
      </c>
      <c r="F19" s="7">
        <v>250</v>
      </c>
      <c r="G19" s="7">
        <v>0</v>
      </c>
      <c r="H19" s="7">
        <v>0</v>
      </c>
      <c r="I19" s="7">
        <v>0</v>
      </c>
      <c r="J19" s="7">
        <v>0</v>
      </c>
      <c r="K19" s="7">
        <f>SUM(G19:J19)</f>
        <v>0</v>
      </c>
      <c r="L19" s="7">
        <v>-153</v>
      </c>
      <c r="M19" s="7">
        <v>0</v>
      </c>
      <c r="N19" s="7">
        <v>0</v>
      </c>
      <c r="O19" s="7">
        <f>SUM(K19:N19)</f>
        <v>-153</v>
      </c>
      <c r="P19" s="7">
        <v>0</v>
      </c>
      <c r="Q19" s="7">
        <v>0</v>
      </c>
      <c r="R19" s="7">
        <v>0</v>
      </c>
      <c r="S19" s="7">
        <v>0</v>
      </c>
      <c r="T19" s="7"/>
    </row>
    <row r="20" spans="1:23" x14ac:dyDescent="0.25">
      <c r="A20" s="8" t="s">
        <v>44</v>
      </c>
      <c r="B20" s="7">
        <v>135</v>
      </c>
      <c r="C20" s="7">
        <v>0</v>
      </c>
      <c r="D20" s="7">
        <v>66</v>
      </c>
      <c r="E20" s="7">
        <v>0</v>
      </c>
      <c r="F20" s="7">
        <v>0</v>
      </c>
      <c r="G20" s="7">
        <v>-140</v>
      </c>
      <c r="H20" s="7">
        <v>-374</v>
      </c>
      <c r="I20" s="7">
        <v>0</v>
      </c>
      <c r="J20" s="7">
        <v>0</v>
      </c>
      <c r="K20" s="7">
        <f t="shared" ref="K20:K23" si="4">SUM(G20:J20)</f>
        <v>-514</v>
      </c>
      <c r="L20" s="7">
        <v>0</v>
      </c>
      <c r="M20" s="7">
        <v>0</v>
      </c>
      <c r="N20" s="7">
        <v>0</v>
      </c>
      <c r="O20" s="7">
        <f t="shared" ref="O20:O23" si="5">SUM(K20:N20)</f>
        <v>-514</v>
      </c>
      <c r="P20" s="7">
        <v>0</v>
      </c>
      <c r="Q20" s="7">
        <v>0</v>
      </c>
      <c r="R20" s="7">
        <v>-106</v>
      </c>
      <c r="S20" s="7">
        <v>0</v>
      </c>
      <c r="T20" s="7"/>
    </row>
    <row r="21" spans="1:23" x14ac:dyDescent="0.25">
      <c r="A21" s="8" t="s">
        <v>45</v>
      </c>
      <c r="B21" s="7">
        <v>-279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4"/>
        <v>0</v>
      </c>
      <c r="L21" s="7">
        <v>0</v>
      </c>
      <c r="M21" s="7">
        <v>0</v>
      </c>
      <c r="N21" s="7">
        <v>0</v>
      </c>
      <c r="O21" s="7">
        <f t="shared" si="5"/>
        <v>0</v>
      </c>
      <c r="P21" s="7">
        <v>0</v>
      </c>
      <c r="Q21" s="7">
        <v>0</v>
      </c>
      <c r="R21" s="7">
        <v>0</v>
      </c>
      <c r="S21" s="7">
        <v>0</v>
      </c>
      <c r="T21" s="7"/>
    </row>
    <row r="22" spans="1:23" x14ac:dyDescent="0.25">
      <c r="A22" s="8" t="s">
        <v>46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4"/>
        <v>0</v>
      </c>
      <c r="L22" s="7">
        <v>0</v>
      </c>
      <c r="M22" s="7">
        <v>0</v>
      </c>
      <c r="N22" s="7">
        <v>0</v>
      </c>
      <c r="O22" s="7">
        <f t="shared" si="5"/>
        <v>0</v>
      </c>
      <c r="P22" s="7">
        <v>0</v>
      </c>
      <c r="Q22" s="7">
        <v>0</v>
      </c>
      <c r="R22" s="7">
        <v>0</v>
      </c>
      <c r="S22" s="7">
        <v>43</v>
      </c>
      <c r="T22" s="7"/>
    </row>
    <row r="23" spans="1:23" x14ac:dyDescent="0.25">
      <c r="A23" s="15" t="s">
        <v>47</v>
      </c>
      <c r="B23" s="16">
        <v>-330</v>
      </c>
      <c r="C23" s="16">
        <v>0</v>
      </c>
      <c r="D23" s="16">
        <v>-32</v>
      </c>
      <c r="E23" s="16">
        <v>0</v>
      </c>
      <c r="F23" s="16">
        <v>250</v>
      </c>
      <c r="G23" s="16">
        <v>-140</v>
      </c>
      <c r="H23" s="16">
        <v>-374</v>
      </c>
      <c r="I23" s="16">
        <v>0</v>
      </c>
      <c r="J23" s="16">
        <v>0</v>
      </c>
      <c r="K23" s="7">
        <f t="shared" si="4"/>
        <v>-514</v>
      </c>
      <c r="L23" s="16">
        <v>-153</v>
      </c>
      <c r="M23" s="16">
        <v>0</v>
      </c>
      <c r="N23" s="16">
        <v>0</v>
      </c>
      <c r="O23" s="7">
        <f t="shared" si="5"/>
        <v>-667</v>
      </c>
      <c r="P23" s="16">
        <v>0</v>
      </c>
      <c r="Q23" s="16">
        <v>0</v>
      </c>
      <c r="R23" s="16">
        <v>-106</v>
      </c>
      <c r="S23" s="16">
        <v>43</v>
      </c>
      <c r="T23" s="16"/>
      <c r="U23" s="17"/>
      <c r="V23" s="17"/>
      <c r="W23" s="17"/>
    </row>
    <row r="24" spans="1:23" x14ac:dyDescent="0.25">
      <c r="A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/>
  </sheetViews>
  <sheetFormatPr defaultRowHeight="15" x14ac:dyDescent="0.25"/>
  <cols>
    <col min="1" max="1" width="40.42578125" customWidth="1"/>
    <col min="11" max="11" width="11.140625" bestFit="1" customWidth="1"/>
    <col min="15" max="15" width="10.140625" bestFit="1" customWidth="1"/>
  </cols>
  <sheetData>
    <row r="1" spans="1:23" ht="26.25" x14ac:dyDescent="0.4">
      <c r="A1" s="2" t="s">
        <v>0</v>
      </c>
      <c r="B1" s="3"/>
      <c r="C1" s="3"/>
      <c r="D1" s="3"/>
    </row>
    <row r="2" spans="1:23" ht="26.25" x14ac:dyDescent="0.4">
      <c r="A2" s="2" t="s">
        <v>1</v>
      </c>
      <c r="B2" s="3"/>
      <c r="C2" s="3"/>
      <c r="D2" s="3"/>
    </row>
    <row r="4" spans="1:23" ht="17.25" x14ac:dyDescent="0.25">
      <c r="A4" s="5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</row>
    <row r="5" spans="1:23" x14ac:dyDescent="0.25">
      <c r="A5" s="8" t="s">
        <v>48</v>
      </c>
      <c r="B5" s="7">
        <v>100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f>SUM(G5:J5)</f>
        <v>0</v>
      </c>
      <c r="L5" s="7">
        <v>0</v>
      </c>
      <c r="M5" s="7">
        <v>0</v>
      </c>
      <c r="N5" s="7">
        <v>0</v>
      </c>
      <c r="O5" s="7">
        <f>SUM(K5:N5)</f>
        <v>0</v>
      </c>
      <c r="P5" s="7">
        <v>0</v>
      </c>
      <c r="Q5" s="7">
        <v>0</v>
      </c>
      <c r="R5" s="7">
        <v>0</v>
      </c>
      <c r="S5" s="7">
        <v>0</v>
      </c>
      <c r="T5" s="7"/>
    </row>
    <row r="6" spans="1:23" x14ac:dyDescent="0.25">
      <c r="A6" s="8" t="s">
        <v>49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10" si="0">SUM(G6:J6)</f>
        <v>0</v>
      </c>
      <c r="L6" s="7">
        <v>0</v>
      </c>
      <c r="M6" s="7">
        <v>0</v>
      </c>
      <c r="N6" s="7">
        <v>0</v>
      </c>
      <c r="O6" s="7">
        <f t="shared" ref="O6:O10" si="1">SUM(K6:N6)</f>
        <v>0</v>
      </c>
      <c r="P6" s="7">
        <v>0</v>
      </c>
      <c r="Q6" s="7">
        <v>0</v>
      </c>
      <c r="R6" s="7">
        <v>0</v>
      </c>
      <c r="S6" s="7">
        <v>0</v>
      </c>
      <c r="T6" s="7"/>
    </row>
    <row r="7" spans="1:23" x14ac:dyDescent="0.25">
      <c r="A7" s="8" t="s">
        <v>50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v>0</v>
      </c>
      <c r="M7" s="7">
        <v>0</v>
      </c>
      <c r="N7" s="7">
        <v>0</v>
      </c>
      <c r="O7" s="7">
        <f t="shared" si="1"/>
        <v>0</v>
      </c>
      <c r="P7" s="7">
        <v>0</v>
      </c>
      <c r="Q7" s="7">
        <v>0</v>
      </c>
      <c r="R7" s="7">
        <v>0</v>
      </c>
      <c r="S7" s="7">
        <v>0</v>
      </c>
      <c r="T7" s="7"/>
    </row>
    <row r="8" spans="1:23" x14ac:dyDescent="0.25">
      <c r="A8" s="8" t="s">
        <v>51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v>0</v>
      </c>
      <c r="M8" s="7">
        <v>0</v>
      </c>
      <c r="N8" s="7">
        <v>0</v>
      </c>
      <c r="O8" s="7">
        <f t="shared" si="1"/>
        <v>0</v>
      </c>
      <c r="P8" s="7">
        <v>0</v>
      </c>
      <c r="Q8" s="7">
        <v>0</v>
      </c>
      <c r="R8" s="7">
        <v>0</v>
      </c>
      <c r="S8" s="7">
        <v>0</v>
      </c>
      <c r="T8" s="7"/>
    </row>
    <row r="9" spans="1:23" x14ac:dyDescent="0.25">
      <c r="A9" s="18" t="s">
        <v>52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85</v>
      </c>
      <c r="H9" s="7">
        <v>0</v>
      </c>
      <c r="I9" s="7">
        <v>0</v>
      </c>
      <c r="J9" s="7">
        <v>0</v>
      </c>
      <c r="K9" s="7">
        <f t="shared" si="0"/>
        <v>85</v>
      </c>
      <c r="L9" s="7">
        <v>0</v>
      </c>
      <c r="M9" s="7">
        <v>0</v>
      </c>
      <c r="N9" s="7">
        <v>0</v>
      </c>
      <c r="O9" s="7">
        <f t="shared" si="1"/>
        <v>85</v>
      </c>
      <c r="P9" s="7">
        <v>0</v>
      </c>
      <c r="Q9" s="7">
        <v>0</v>
      </c>
      <c r="R9" s="7">
        <v>0</v>
      </c>
      <c r="S9" s="7">
        <v>85</v>
      </c>
      <c r="T9" s="7"/>
    </row>
    <row r="10" spans="1:23" x14ac:dyDescent="0.25">
      <c r="A10" s="17" t="s">
        <v>47</v>
      </c>
      <c r="B10" s="16">
        <v>100</v>
      </c>
      <c r="C10" s="16">
        <v>0</v>
      </c>
      <c r="D10" s="16">
        <v>0</v>
      </c>
      <c r="E10" s="16">
        <v>0</v>
      </c>
      <c r="F10" s="16">
        <v>0</v>
      </c>
      <c r="G10" s="16">
        <v>85</v>
      </c>
      <c r="H10" s="16">
        <v>0</v>
      </c>
      <c r="I10" s="16">
        <v>0</v>
      </c>
      <c r="J10" s="16">
        <v>0</v>
      </c>
      <c r="K10" s="7">
        <f t="shared" si="0"/>
        <v>85</v>
      </c>
      <c r="L10" s="16">
        <v>0</v>
      </c>
      <c r="M10" s="16">
        <v>0</v>
      </c>
      <c r="N10" s="16">
        <v>0</v>
      </c>
      <c r="O10" s="7">
        <f t="shared" si="1"/>
        <v>85</v>
      </c>
      <c r="P10" s="16">
        <v>0</v>
      </c>
      <c r="Q10" s="16">
        <v>0</v>
      </c>
      <c r="R10" s="16">
        <v>0</v>
      </c>
      <c r="S10" s="16">
        <v>85</v>
      </c>
      <c r="T10" s="16"/>
      <c r="U10" s="17"/>
      <c r="V10" s="17"/>
      <c r="W10" s="17"/>
    </row>
    <row r="11" spans="1:23" x14ac:dyDescent="0.25">
      <c r="A11" s="18"/>
      <c r="K11" s="7"/>
      <c r="O11" s="7"/>
    </row>
    <row r="12" spans="1:23" ht="17.25" x14ac:dyDescent="0.25">
      <c r="A12" s="5" t="s">
        <v>29</v>
      </c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1" t="s">
        <v>11</v>
      </c>
      <c r="K12" s="11" t="s">
        <v>12</v>
      </c>
      <c r="L12" s="11" t="s">
        <v>13</v>
      </c>
      <c r="M12" s="11" t="s">
        <v>14</v>
      </c>
      <c r="N12" s="11" t="s">
        <v>15</v>
      </c>
      <c r="O12" s="11" t="s">
        <v>16</v>
      </c>
      <c r="P12" s="11" t="s">
        <v>17</v>
      </c>
      <c r="Q12" s="11" t="s">
        <v>18</v>
      </c>
      <c r="R12" s="11" t="s">
        <v>19</v>
      </c>
      <c r="S12" s="11" t="s">
        <v>20</v>
      </c>
      <c r="T12" s="11" t="s">
        <v>21</v>
      </c>
    </row>
    <row r="13" spans="1:23" x14ac:dyDescent="0.25">
      <c r="A13" s="8" t="s">
        <v>48</v>
      </c>
      <c r="B13" s="7">
        <v>0</v>
      </c>
      <c r="C13" s="7">
        <v>50.1</v>
      </c>
      <c r="D13" s="7">
        <v>0</v>
      </c>
      <c r="E13" s="7">
        <v>0</v>
      </c>
      <c r="F13" s="7">
        <v>0</v>
      </c>
      <c r="G13" s="7">
        <v>494.1</v>
      </c>
      <c r="H13" s="7">
        <v>0</v>
      </c>
      <c r="I13" s="7">
        <v>0</v>
      </c>
      <c r="J13" s="7">
        <v>0</v>
      </c>
      <c r="K13" s="7">
        <f>SUM(G13:J13)</f>
        <v>494.1</v>
      </c>
      <c r="L13" s="7">
        <v>0</v>
      </c>
      <c r="M13" s="7">
        <v>0</v>
      </c>
      <c r="N13" s="7">
        <v>0</v>
      </c>
      <c r="O13" s="7">
        <f>SUM(K13:N13)</f>
        <v>494.1</v>
      </c>
      <c r="P13" s="7">
        <v>0</v>
      </c>
      <c r="Q13" s="7">
        <v>0</v>
      </c>
      <c r="R13" s="7">
        <v>0</v>
      </c>
      <c r="S13" s="7">
        <v>0</v>
      </c>
      <c r="T13" s="7"/>
    </row>
    <row r="14" spans="1:23" x14ac:dyDescent="0.25">
      <c r="A14" s="8" t="s">
        <v>49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1760</v>
      </c>
      <c r="I14" s="7">
        <v>0</v>
      </c>
      <c r="J14" s="7">
        <v>0</v>
      </c>
      <c r="K14" s="7">
        <f t="shared" ref="K14:K19" si="2">SUM(G14:J14)</f>
        <v>1760</v>
      </c>
      <c r="L14" s="7">
        <v>0</v>
      </c>
      <c r="M14" s="7">
        <v>0</v>
      </c>
      <c r="N14" s="7">
        <v>0</v>
      </c>
      <c r="O14" s="7">
        <f t="shared" ref="O14:O19" si="3">SUM(K14:N14)</f>
        <v>1760</v>
      </c>
      <c r="P14" s="7">
        <v>0</v>
      </c>
      <c r="Q14" s="7">
        <v>0</v>
      </c>
      <c r="R14" s="7">
        <v>0</v>
      </c>
      <c r="S14" s="7">
        <v>0</v>
      </c>
      <c r="T14" s="7"/>
    </row>
    <row r="15" spans="1:23" x14ac:dyDescent="0.25">
      <c r="A15" s="8" t="s">
        <v>50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11323</v>
      </c>
      <c r="I15" s="7">
        <v>0</v>
      </c>
      <c r="J15" s="7">
        <v>0</v>
      </c>
      <c r="K15" s="7">
        <f t="shared" si="2"/>
        <v>11323</v>
      </c>
      <c r="L15" s="7">
        <v>0</v>
      </c>
      <c r="M15" s="7">
        <v>0</v>
      </c>
      <c r="N15" s="7">
        <v>0</v>
      </c>
      <c r="O15" s="7">
        <f t="shared" si="3"/>
        <v>11323</v>
      </c>
      <c r="P15" s="7">
        <v>0</v>
      </c>
      <c r="Q15" s="7">
        <v>0</v>
      </c>
      <c r="R15" s="7">
        <v>0</v>
      </c>
      <c r="S15" s="7">
        <v>0</v>
      </c>
      <c r="T15" s="7"/>
      <c r="V15" t="s">
        <v>30</v>
      </c>
    </row>
    <row r="16" spans="1:23" x14ac:dyDescent="0.25">
      <c r="A16" s="8" t="s">
        <v>51</v>
      </c>
      <c r="B16" s="7">
        <v>93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2"/>
        <v>0</v>
      </c>
      <c r="L16" s="7">
        <v>0</v>
      </c>
      <c r="M16" s="7">
        <v>0</v>
      </c>
      <c r="N16" s="7">
        <v>0</v>
      </c>
      <c r="O16" s="7">
        <f t="shared" si="3"/>
        <v>0</v>
      </c>
      <c r="P16" s="7">
        <v>0</v>
      </c>
      <c r="Q16" s="7">
        <v>0</v>
      </c>
      <c r="R16" s="7">
        <v>0</v>
      </c>
      <c r="S16" s="7">
        <v>0</v>
      </c>
      <c r="T16" s="7"/>
    </row>
    <row r="17" spans="1:23" x14ac:dyDescent="0.25">
      <c r="A17" s="19" t="s">
        <v>53</v>
      </c>
      <c r="B17" s="7">
        <v>116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807</v>
      </c>
      <c r="I17" s="7">
        <v>0</v>
      </c>
      <c r="J17" s="7">
        <v>0</v>
      </c>
      <c r="K17" s="7">
        <f t="shared" si="2"/>
        <v>807</v>
      </c>
      <c r="L17" s="7">
        <v>0</v>
      </c>
      <c r="M17" s="7">
        <v>0</v>
      </c>
      <c r="N17" s="7">
        <v>0</v>
      </c>
      <c r="O17" s="7">
        <f t="shared" si="3"/>
        <v>807</v>
      </c>
      <c r="P17" s="7">
        <v>0</v>
      </c>
      <c r="Q17" s="7">
        <v>0</v>
      </c>
      <c r="R17" s="7">
        <v>0</v>
      </c>
      <c r="S17" s="7">
        <v>0</v>
      </c>
      <c r="T17" s="7"/>
    </row>
    <row r="18" spans="1:23" x14ac:dyDescent="0.25">
      <c r="A18" s="18" t="s">
        <v>52</v>
      </c>
      <c r="B18" s="7">
        <v>265</v>
      </c>
      <c r="C18" s="7">
        <v>0</v>
      </c>
      <c r="D18" s="7">
        <v>0</v>
      </c>
      <c r="E18" s="7">
        <v>0</v>
      </c>
      <c r="F18" s="7">
        <v>0</v>
      </c>
      <c r="G18" s="7">
        <v>295</v>
      </c>
      <c r="H18" s="7">
        <v>447</v>
      </c>
      <c r="I18" s="7">
        <v>0</v>
      </c>
      <c r="J18" s="7">
        <v>0</v>
      </c>
      <c r="K18" s="7">
        <f t="shared" si="2"/>
        <v>742</v>
      </c>
      <c r="L18" s="7">
        <v>0</v>
      </c>
      <c r="M18" s="7">
        <v>0</v>
      </c>
      <c r="N18" s="7">
        <v>0</v>
      </c>
      <c r="O18" s="7">
        <f t="shared" si="3"/>
        <v>742</v>
      </c>
      <c r="P18" s="7">
        <v>0</v>
      </c>
      <c r="Q18" s="7">
        <v>0</v>
      </c>
      <c r="R18" s="7">
        <v>0</v>
      </c>
      <c r="S18" s="7">
        <v>0</v>
      </c>
      <c r="T18" s="7"/>
    </row>
    <row r="19" spans="1:23" x14ac:dyDescent="0.25">
      <c r="A19" s="25" t="s">
        <v>47</v>
      </c>
      <c r="B19" s="16">
        <v>474</v>
      </c>
      <c r="C19" s="16">
        <v>50</v>
      </c>
      <c r="D19" s="16">
        <v>0</v>
      </c>
      <c r="E19" s="16">
        <v>0</v>
      </c>
      <c r="F19" s="16">
        <v>0</v>
      </c>
      <c r="G19" s="16">
        <v>789</v>
      </c>
      <c r="H19" s="16">
        <v>14337</v>
      </c>
      <c r="I19" s="16">
        <v>0</v>
      </c>
      <c r="J19" s="16">
        <v>0</v>
      </c>
      <c r="K19" s="7">
        <f t="shared" si="2"/>
        <v>15126</v>
      </c>
      <c r="L19" s="16">
        <v>0</v>
      </c>
      <c r="M19" s="16">
        <v>0</v>
      </c>
      <c r="N19" s="16">
        <v>0</v>
      </c>
      <c r="O19" s="7">
        <f t="shared" si="3"/>
        <v>15126</v>
      </c>
      <c r="P19" s="16">
        <v>0</v>
      </c>
      <c r="Q19" s="16">
        <v>0</v>
      </c>
      <c r="R19" s="16">
        <v>0</v>
      </c>
      <c r="S19" s="16">
        <v>0</v>
      </c>
      <c r="T19" s="16"/>
      <c r="U19" s="17"/>
      <c r="V19" s="17"/>
      <c r="W19" s="17"/>
    </row>
    <row r="21" spans="1:23" ht="17.25" x14ac:dyDescent="0.25">
      <c r="A21" s="5" t="s">
        <v>31</v>
      </c>
      <c r="B21" s="11" t="s">
        <v>3</v>
      </c>
      <c r="C21" s="11" t="s">
        <v>4</v>
      </c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1" t="s">
        <v>10</v>
      </c>
      <c r="J21" s="11" t="s">
        <v>11</v>
      </c>
      <c r="K21" s="11" t="s">
        <v>12</v>
      </c>
      <c r="L21" s="11" t="s">
        <v>13</v>
      </c>
      <c r="M21" s="11" t="s">
        <v>14</v>
      </c>
      <c r="N21" s="11" t="s">
        <v>15</v>
      </c>
      <c r="O21" s="11" t="s">
        <v>16</v>
      </c>
      <c r="P21" s="11" t="s">
        <v>17</v>
      </c>
      <c r="Q21" s="11" t="s">
        <v>18</v>
      </c>
      <c r="R21" s="11" t="s">
        <v>19</v>
      </c>
      <c r="S21" s="11" t="s">
        <v>20</v>
      </c>
      <c r="T21" s="11" t="s">
        <v>21</v>
      </c>
    </row>
    <row r="22" spans="1:23" x14ac:dyDescent="0.25">
      <c r="A22" s="8" t="s">
        <v>48</v>
      </c>
      <c r="B22" s="7">
        <v>100</v>
      </c>
      <c r="C22" s="7">
        <v>-50</v>
      </c>
      <c r="D22" s="7">
        <v>0</v>
      </c>
      <c r="E22" s="7">
        <v>0</v>
      </c>
      <c r="F22" s="7">
        <v>0</v>
      </c>
      <c r="G22" s="7">
        <v>-494</v>
      </c>
      <c r="H22" s="7">
        <v>0</v>
      </c>
      <c r="I22" s="7">
        <v>0</v>
      </c>
      <c r="J22" s="7">
        <v>0</v>
      </c>
      <c r="K22" s="7">
        <f>SUM(G22:J22)</f>
        <v>-494</v>
      </c>
      <c r="L22" s="7">
        <v>0</v>
      </c>
      <c r="M22" s="7">
        <v>0</v>
      </c>
      <c r="N22" s="7">
        <v>0</v>
      </c>
      <c r="O22" s="7">
        <f>SUM(K22:N22)</f>
        <v>-494</v>
      </c>
      <c r="P22" s="7">
        <v>0</v>
      </c>
      <c r="Q22" s="7">
        <v>0</v>
      </c>
      <c r="R22" s="7">
        <v>0</v>
      </c>
      <c r="S22" s="7">
        <v>0</v>
      </c>
      <c r="T22" s="7"/>
    </row>
    <row r="23" spans="1:23" x14ac:dyDescent="0.25">
      <c r="A23" s="8" t="s">
        <v>49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1760</v>
      </c>
      <c r="I23" s="7">
        <v>0</v>
      </c>
      <c r="J23" s="7">
        <v>0</v>
      </c>
      <c r="K23" s="7">
        <f t="shared" ref="K23:K27" si="4">SUM(G23:J23)</f>
        <v>1760</v>
      </c>
      <c r="L23" s="7">
        <v>0</v>
      </c>
      <c r="M23" s="7">
        <v>0</v>
      </c>
      <c r="N23" s="7">
        <v>0</v>
      </c>
      <c r="O23" s="7">
        <f t="shared" ref="O23:O28" si="5">SUM(K23:N23)</f>
        <v>1760</v>
      </c>
      <c r="P23" s="7">
        <v>0</v>
      </c>
      <c r="Q23" s="7">
        <v>0</v>
      </c>
      <c r="R23" s="7">
        <v>0</v>
      </c>
      <c r="S23" s="7">
        <v>0</v>
      </c>
      <c r="T23" s="7"/>
    </row>
    <row r="24" spans="1:23" x14ac:dyDescent="0.25">
      <c r="A24" s="8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11323</v>
      </c>
      <c r="I24" s="7">
        <v>0</v>
      </c>
      <c r="J24" s="7">
        <v>0</v>
      </c>
      <c r="K24" s="7">
        <f t="shared" si="4"/>
        <v>11323</v>
      </c>
      <c r="L24" s="7">
        <v>0</v>
      </c>
      <c r="M24" s="7">
        <v>0</v>
      </c>
      <c r="N24" s="7">
        <v>0</v>
      </c>
      <c r="O24" s="7">
        <f t="shared" si="5"/>
        <v>11323</v>
      </c>
      <c r="P24" s="7">
        <v>0</v>
      </c>
      <c r="Q24" s="7">
        <v>0</v>
      </c>
      <c r="R24" s="7">
        <v>0</v>
      </c>
      <c r="S24" s="7">
        <v>0</v>
      </c>
      <c r="T24" s="7"/>
    </row>
    <row r="25" spans="1:23" x14ac:dyDescent="0.25">
      <c r="A25" s="8" t="s">
        <v>51</v>
      </c>
      <c r="B25" s="7">
        <v>-93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  <c r="N25" s="7">
        <v>0</v>
      </c>
      <c r="O25" s="7">
        <f t="shared" si="5"/>
        <v>0</v>
      </c>
      <c r="P25" s="7">
        <v>0</v>
      </c>
      <c r="Q25" s="7">
        <v>0</v>
      </c>
      <c r="R25" s="7">
        <v>0</v>
      </c>
      <c r="S25" s="7">
        <v>0</v>
      </c>
      <c r="T25" s="7"/>
      <c r="V25" t="s">
        <v>30</v>
      </c>
    </row>
    <row r="26" spans="1:23" x14ac:dyDescent="0.25">
      <c r="A26" s="19" t="s">
        <v>53</v>
      </c>
      <c r="B26" s="7">
        <v>-116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807</v>
      </c>
      <c r="I26" s="7">
        <v>0</v>
      </c>
      <c r="J26" s="7">
        <v>0</v>
      </c>
      <c r="K26" s="7">
        <f t="shared" si="4"/>
        <v>807</v>
      </c>
      <c r="L26" s="7">
        <v>0</v>
      </c>
      <c r="M26" s="7">
        <v>0</v>
      </c>
      <c r="N26" s="7">
        <v>0</v>
      </c>
      <c r="O26" s="7">
        <f t="shared" si="5"/>
        <v>807</v>
      </c>
      <c r="P26" s="7">
        <v>0</v>
      </c>
      <c r="Q26" s="7">
        <v>0</v>
      </c>
      <c r="R26" s="7">
        <v>0</v>
      </c>
      <c r="S26" s="7">
        <v>0</v>
      </c>
      <c r="T26" s="7"/>
    </row>
    <row r="27" spans="1:23" x14ac:dyDescent="0.25">
      <c r="A27" s="18" t="s">
        <v>52</v>
      </c>
      <c r="B27" s="7">
        <v>-265</v>
      </c>
      <c r="C27" s="7">
        <v>0</v>
      </c>
      <c r="D27" s="7">
        <v>0</v>
      </c>
      <c r="E27" s="7">
        <v>0</v>
      </c>
      <c r="F27" s="7">
        <v>0</v>
      </c>
      <c r="G27" s="7">
        <v>-210</v>
      </c>
      <c r="H27" s="7">
        <v>447</v>
      </c>
      <c r="I27" s="7">
        <v>0</v>
      </c>
      <c r="J27" s="7">
        <v>0</v>
      </c>
      <c r="K27" s="7">
        <f t="shared" si="4"/>
        <v>237</v>
      </c>
      <c r="L27" s="7">
        <v>0</v>
      </c>
      <c r="M27" s="7">
        <v>0</v>
      </c>
      <c r="N27" s="7">
        <v>0</v>
      </c>
      <c r="O27" s="7">
        <f t="shared" si="5"/>
        <v>237</v>
      </c>
      <c r="P27" s="7">
        <v>0</v>
      </c>
      <c r="Q27" s="7">
        <v>0</v>
      </c>
      <c r="R27" s="7">
        <v>0</v>
      </c>
      <c r="S27" s="7">
        <v>85</v>
      </c>
      <c r="T27" s="7"/>
    </row>
    <row r="28" spans="1:23" x14ac:dyDescent="0.25">
      <c r="A28" s="25" t="s">
        <v>47</v>
      </c>
      <c r="B28" s="16">
        <v>-374</v>
      </c>
      <c r="C28" s="16">
        <v>-50</v>
      </c>
      <c r="D28" s="16">
        <v>0</v>
      </c>
      <c r="E28" s="16">
        <v>0</v>
      </c>
      <c r="F28" s="16">
        <v>0</v>
      </c>
      <c r="G28" s="16">
        <v>-704</v>
      </c>
      <c r="H28" s="16">
        <v>-14337</v>
      </c>
      <c r="I28" s="16">
        <v>0</v>
      </c>
      <c r="J28" s="16">
        <v>0</v>
      </c>
      <c r="K28" s="7">
        <f>SUM(G28:J28)</f>
        <v>-15041</v>
      </c>
      <c r="L28" s="16">
        <v>0</v>
      </c>
      <c r="M28" s="16">
        <v>0</v>
      </c>
      <c r="N28" s="16">
        <v>0</v>
      </c>
      <c r="O28" s="7">
        <f t="shared" si="5"/>
        <v>-15041</v>
      </c>
      <c r="P28" s="16">
        <v>0</v>
      </c>
      <c r="Q28" s="16">
        <v>0</v>
      </c>
      <c r="R28" s="16">
        <v>0</v>
      </c>
      <c r="S28" s="16">
        <v>85</v>
      </c>
      <c r="T28" s="16"/>
      <c r="U28" s="17"/>
      <c r="V28" s="17"/>
      <c r="W28" s="17"/>
    </row>
    <row r="29" spans="1:23" x14ac:dyDescent="0.25">
      <c r="A29" s="1"/>
    </row>
    <row r="30" spans="1:23" x14ac:dyDescent="0.25">
      <c r="A30" s="1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40" spans="1:23" x14ac:dyDescent="0.25">
      <c r="A40" s="22"/>
      <c r="B40" s="27"/>
      <c r="C40" s="27"/>
      <c r="D40" s="27"/>
      <c r="E40" s="27"/>
      <c r="F40" s="27"/>
      <c r="G40" s="27"/>
    </row>
    <row r="41" spans="1:23" x14ac:dyDescent="0.25">
      <c r="A41" s="23"/>
      <c r="B41" s="20"/>
      <c r="C41" s="24"/>
      <c r="D41" s="20"/>
      <c r="E41" s="24"/>
      <c r="F41" s="20"/>
      <c r="G41" s="24"/>
    </row>
    <row r="42" spans="1:23" x14ac:dyDescent="0.25">
      <c r="A42" s="21"/>
      <c r="C42" s="4"/>
      <c r="E42" s="4"/>
      <c r="G42" s="4"/>
    </row>
    <row r="43" spans="1:23" x14ac:dyDescent="0.25">
      <c r="C43" s="4"/>
      <c r="E43" s="4"/>
      <c r="G43" s="4"/>
    </row>
    <row r="44" spans="1:23" x14ac:dyDescent="0.25">
      <c r="C44" s="4"/>
      <c r="E44" s="4"/>
      <c r="G44" s="4"/>
    </row>
    <row r="45" spans="1:23" x14ac:dyDescent="0.25">
      <c r="C45" s="4"/>
      <c r="E45" s="4"/>
      <c r="G45" s="4"/>
    </row>
    <row r="46" spans="1:23" x14ac:dyDescent="0.25">
      <c r="C46" s="4"/>
      <c r="E46" s="4"/>
      <c r="G46" s="4"/>
    </row>
    <row r="47" spans="1:23" x14ac:dyDescent="0.25">
      <c r="A47" s="21"/>
      <c r="C47" s="4"/>
      <c r="E47" s="4"/>
      <c r="G47" s="4"/>
    </row>
    <row r="48" spans="1:23" x14ac:dyDescent="0.25">
      <c r="C48" s="4"/>
      <c r="E48" s="4"/>
      <c r="G4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75E27CA0B464AB9DCE20367FD1207" ma:contentTypeVersion="17" ma:contentTypeDescription="Create a new document." ma:contentTypeScope="" ma:versionID="28aa8e245066f2e790c807da97e085c3">
  <xsd:schema xmlns:xsd="http://www.w3.org/2001/XMLSchema" xmlns:xs="http://www.w3.org/2001/XMLSchema" xmlns:p="http://schemas.microsoft.com/office/2006/metadata/properties" xmlns:ns2="d897b1ec-c955-4d71-a1c6-9da930e694b9" xmlns:ns3="00e704af-aa64-4cb9-9d9b-da7b65e00048" targetNamespace="http://schemas.microsoft.com/office/2006/metadata/properties" ma:root="true" ma:fieldsID="5f4337278375fc21be079e629620a97f" ns2:_="" ns3:_="">
    <xsd:import namespace="d897b1ec-c955-4d71-a1c6-9da930e694b9"/>
    <xsd:import namespace="00e704af-aa64-4cb9-9d9b-da7b65e00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b1ec-c955-4d71-a1c6-9da930e694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704af-aa64-4cb9-9d9b-da7b65e00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02428b-9c95-4d03-80a6-4b89cea6a679}" ma:internalName="TaxCatchAll" ma:showField="CatchAllData" ma:web="00e704af-aa64-4cb9-9d9b-da7b65e000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897b1ec-c955-4d71-a1c6-9da930e694b9" xsi:nil="true"/>
    <TaxCatchAll xmlns="00e704af-aa64-4cb9-9d9b-da7b65e00048" xsi:nil="true"/>
    <lcf76f155ced4ddcb4097134ff3c332f xmlns="d897b1ec-c955-4d71-a1c6-9da930e694b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877746-C03C-44B3-8BD7-E569129D6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97b1ec-c955-4d71-a1c6-9da930e694b9"/>
    <ds:schemaRef ds:uri="00e704af-aa64-4cb9-9d9b-da7b65e00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2C7C1-2788-467D-8EFD-7CD73560F346}">
  <ds:schemaRefs>
    <ds:schemaRef ds:uri="00e704af-aa64-4cb9-9d9b-da7b65e0004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897b1ec-c955-4d71-a1c6-9da930e694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7F3522-2BE1-4D81-964F-BCF951A857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North &amp; Central Areas</vt:lpstr>
      <vt:lpstr>East Area</vt:lpstr>
      <vt:lpstr>South Area</vt:lpstr>
      <vt:lpstr>West Area</vt:lpstr>
      <vt:lpstr>'North &amp; Central Areas'!Print_Area</vt:lpstr>
    </vt:vector>
  </TitlesOfParts>
  <Manager/>
  <Company>Amazon.com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Cooling, Alan</dc:creator>
  <cp:keywords/>
  <dc:description/>
  <cp:lastModifiedBy>Amy Harris</cp:lastModifiedBy>
  <cp:revision/>
  <dcterms:created xsi:type="dcterms:W3CDTF">2020-10-09T08:57:09Z</dcterms:created>
  <dcterms:modified xsi:type="dcterms:W3CDTF">2022-05-19T08:49:34Z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0x0101005DD75E27CA0B464AB9DCE20367FD1207</vt:lpwstr>
  </property>
  <property fmtid="{D5CDD505-2E9C-101B-9397-08002B2CF9AE}" pid="3" name="Order">
    <vt:r8>9600</vt:r8>
  </property>
  <property fmtid="{D5CDD505-2E9C-101B-9397-08002B2CF9AE}" pid="4" name="MediaServiceImageTags">
    <vt:lpwstr/>
  </property>
</Properties>
</file>